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2"/>
  </bookViews>
  <sheets>
    <sheet name="Հատված 2" sheetId="1" r:id="rId1"/>
    <sheet name="Հատված 3" sheetId="2" r:id="rId2"/>
    <sheet name="Հատված 6" sheetId="3" r:id="rId3"/>
  </sheets>
  <definedNames>
    <definedName name="_xlnm.Print_Titles" localSheetId="2">'Հատված 6'!$6:$8</definedName>
  </definedNames>
  <calcPr fullCalcOnLoad="1"/>
</workbook>
</file>

<file path=xl/sharedStrings.xml><?xml version="1.0" encoding="utf-8"?>
<sst xmlns="http://schemas.openxmlformats.org/spreadsheetml/2006/main" count="2468" uniqueCount="570">
  <si>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</si>
  <si>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</si>
  <si>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</si>
  <si>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</si>
  <si>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</si>
  <si>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</si>
  <si>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</si>
  <si>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</si>
  <si>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</si>
  <si>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</si>
  <si>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</si>
  <si>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</si>
  <si>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</si>
  <si>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</si>
  <si>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</si>
  <si>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</si>
  <si>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</si>
  <si>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</si>
  <si>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</si>
  <si>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</si>
  <si>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</si>
  <si>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</si>
  <si>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</si>
  <si>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</si>
  <si>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</si>
  <si>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</si>
  <si>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</si>
  <si>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</si>
  <si>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</si>
  <si>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</si>
  <si>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</si>
  <si>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</si>
  <si>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</si>
  <si>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</si>
  <si>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</si>
  <si>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</si>
  <si>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</si>
  <si>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</si>
  <si>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</si>
  <si>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</si>
  <si>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</si>
  <si>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</si>
  <si>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</si>
  <si>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</si>
  <si>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</si>
  <si>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</si>
  <si>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</si>
  <si>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</si>
  <si>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</si>
  <si>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</si>
  <si>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</si>
  <si>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</si>
  <si>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</si>
  <si>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</si>
  <si>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</si>
  <si>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</si>
  <si>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</si>
  <si>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</si>
  <si>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</si>
  <si>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</si>
  <si>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</si>
  <si>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</si>
  <si>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</si>
  <si>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</si>
  <si>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</si>
  <si>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</si>
  <si>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</si>
  <si>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</si>
  <si>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</si>
  <si>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</si>
  <si>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0</t>
  </si>
  <si>
    <t>1</t>
  </si>
  <si>
    <t>2</t>
  </si>
  <si>
    <t>4712</t>
  </si>
  <si>
    <t>......................................................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</si>
  <si>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</si>
  <si>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</si>
  <si>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</si>
  <si>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</si>
  <si>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</si>
  <si>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</si>
  <si>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</si>
  <si>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</si>
  <si>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</si>
  <si>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</si>
  <si>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8111</t>
  </si>
  <si>
    <t>8121</t>
  </si>
  <si>
    <t>8131</t>
  </si>
  <si>
    <t>8211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</si>
  <si>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</si>
  <si>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</si>
  <si>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</si>
  <si>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</si>
  <si>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</si>
  <si>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</si>
  <si>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</si>
  <si>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</si>
  <si>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</si>
  <si>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</si>
  <si>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</si>
  <si>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</si>
  <si>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</si>
  <si>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</si>
  <si>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</si>
  <si>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</si>
  <si>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</si>
  <si>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</si>
  <si>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</si>
  <si>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</si>
  <si>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</si>
  <si>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</si>
  <si>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</si>
  <si>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</si>
  <si>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</si>
  <si>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</si>
  <si>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</si>
  <si>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</si>
  <si>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</si>
  <si>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</si>
  <si>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</si>
  <si>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</si>
  <si>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</si>
  <si>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</si>
  <si>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</si>
  <si>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</si>
  <si>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</si>
  <si>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</si>
  <si>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</si>
  <si>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</si>
  <si>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</si>
  <si>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</si>
  <si>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</si>
  <si>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</si>
  <si>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</si>
  <si>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</si>
  <si>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</si>
  <si>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</si>
  <si>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</si>
  <si>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</si>
  <si>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</si>
  <si>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</si>
  <si>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</si>
  <si>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</si>
  <si>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</si>
  <si>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</si>
  <si>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</si>
  <si>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</si>
  <si>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</si>
  <si>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</si>
  <si>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</si>
  <si>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</si>
  <si>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</si>
  <si>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</si>
  <si>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</si>
  <si>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</si>
  <si>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</si>
  <si>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</si>
  <si>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</si>
  <si>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</si>
  <si>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</si>
  <si>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</si>
  <si>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</si>
  <si>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</si>
  <si>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</si>
  <si>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</si>
  <si>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</si>
  <si>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</si>
  <si>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</si>
  <si>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</si>
  <si>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</si>
  <si>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</si>
  <si>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</si>
  <si>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</si>
  <si>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</si>
  <si>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</si>
  <si>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</si>
  <si>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</si>
  <si>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</si>
  <si>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</si>
  <si>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</si>
  <si>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</si>
  <si>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</si>
  <si>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</si>
  <si>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</si>
  <si>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</si>
  <si>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</si>
  <si>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</si>
  <si>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</si>
  <si>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</si>
  <si>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</si>
  <si>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</si>
  <si>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</si>
  <si>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</si>
  <si>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</si>
  <si>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</si>
  <si>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</si>
  <si>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</si>
  <si>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</si>
  <si>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</si>
  <si>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</si>
  <si>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</si>
  <si>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</si>
  <si>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</si>
  <si>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</si>
  <si>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</si>
  <si>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</si>
  <si>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</si>
  <si>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</si>
  <si>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</si>
  <si>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</si>
  <si>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</si>
  <si>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</si>
  <si>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</si>
  <si>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</si>
  <si>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</si>
  <si>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</si>
  <si>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</si>
  <si>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</si>
  <si>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</si>
  <si>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</si>
  <si>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</si>
  <si>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</si>
  <si>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</si>
  <si>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</si>
  <si>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</si>
  <si>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</si>
  <si>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</si>
  <si>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</si>
  <si>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</si>
  <si>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</si>
  <si>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</si>
  <si>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</si>
  <si>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</si>
  <si>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</si>
  <si>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</si>
  <si>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</si>
  <si>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</si>
  <si>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</si>
  <si>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</si>
  <si>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</si>
  <si>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</si>
  <si>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</si>
  <si>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</si>
  <si>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</si>
  <si>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</si>
  <si>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</si>
  <si>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</si>
  <si>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</si>
  <si>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</si>
  <si>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</si>
  <si>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</si>
  <si>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</si>
  <si>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</si>
  <si>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</si>
  <si>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</si>
  <si>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</si>
  <si>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</si>
  <si>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</si>
  <si>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</si>
  <si>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</si>
  <si>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</si>
  <si>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</si>
  <si>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</si>
  <si>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</si>
  <si>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</si>
  <si>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</si>
  <si>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</si>
  <si>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</si>
  <si>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</si>
  <si>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</si>
  <si>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</si>
  <si>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</si>
  <si>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</si>
  <si>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</si>
  <si>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</si>
  <si>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</si>
  <si>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</si>
  <si>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</si>
  <si>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</si>
  <si>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</si>
  <si>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</si>
  <si>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</si>
  <si>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</si>
  <si>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</si>
  <si>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</si>
  <si>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</si>
  <si>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</si>
  <si>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</si>
  <si>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</si>
  <si>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</si>
  <si>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</si>
  <si>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</si>
  <si>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</si>
  <si>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</si>
  <si>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</si>
  <si>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</si>
  <si>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</si>
  <si>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</si>
  <si>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</si>
  <si>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</si>
  <si>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</si>
  <si>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</si>
  <si>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</si>
  <si>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</si>
  <si>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</si>
  <si>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</si>
  <si>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</si>
  <si>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</si>
  <si>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</si>
  <si>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</si>
  <si>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</si>
  <si>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</si>
  <si>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</si>
  <si>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</si>
  <si>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</si>
  <si>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</si>
  <si>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</si>
  <si>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</si>
  <si>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</si>
  <si>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</si>
  <si>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</si>
  <si>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</si>
  <si>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</si>
  <si>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</si>
  <si>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</si>
  <si>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</si>
  <si>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</si>
  <si>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</si>
  <si>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</si>
  <si>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</si>
  <si>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</si>
  <si>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</si>
  <si>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</si>
  <si>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</si>
  <si>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</si>
  <si>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</si>
  <si>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</si>
  <si>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</si>
  <si>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</si>
  <si>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</si>
  <si>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</si>
  <si>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</si>
  <si>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</si>
  <si>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</si>
  <si>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</si>
  <si>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</si>
  <si>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</si>
  <si>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</si>
  <si>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</si>
  <si>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</si>
  <si>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</si>
  <si>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</si>
  <si>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</si>
  <si>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</si>
  <si>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</si>
  <si>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</si>
  <si>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</si>
  <si>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</si>
  <si>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</si>
  <si>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</si>
  <si>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</si>
  <si>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</si>
  <si>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</si>
  <si>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</si>
  <si>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</si>
  <si>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</si>
  <si>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</si>
  <si>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</si>
  <si>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</si>
  <si>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</si>
  <si>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</si>
  <si>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</si>
  <si>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</si>
  <si>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</si>
  <si>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</si>
  <si>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</si>
  <si>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</si>
  <si>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</si>
  <si>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</si>
  <si>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</si>
  <si>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</si>
  <si>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</si>
  <si>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</si>
  <si>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</si>
  <si>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</si>
  <si>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</si>
  <si>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</si>
  <si>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</si>
  <si>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</si>
  <si>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</si>
  <si>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</si>
  <si>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</si>
  <si>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</si>
  <si>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</si>
  <si>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</si>
  <si>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</si>
  <si>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</si>
  <si>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</si>
  <si>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</si>
  <si>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</si>
  <si>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</si>
  <si>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</si>
  <si>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</si>
  <si>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</si>
  <si>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</si>
  <si>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</si>
  <si>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</si>
  <si>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</si>
  <si>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</si>
  <si>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</si>
  <si>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</si>
  <si>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</si>
  <si>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</si>
  <si>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</si>
  <si>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</si>
  <si>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</si>
  <si>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</si>
  <si>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</si>
  <si>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</si>
  <si>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</si>
  <si>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</si>
  <si>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</si>
  <si>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</si>
  <si>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</si>
  <si>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</si>
  <si>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</si>
  <si>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</si>
  <si>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</si>
  <si>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</si>
  <si>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</si>
  <si>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</si>
  <si>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</si>
  <si>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</si>
  <si>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</si>
  <si>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</si>
  <si>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</si>
  <si>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</si>
  <si>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</si>
  <si>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</si>
  <si>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</si>
  <si>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</si>
  <si>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</si>
  <si>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</si>
  <si>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</si>
  <si>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</si>
  <si>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</si>
  <si>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</si>
  <si>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</si>
  <si>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</si>
  <si>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</si>
  <si>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</si>
  <si>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</si>
  <si>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</si>
  <si>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</si>
  <si>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</si>
  <si>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</si>
  <si>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</si>
  <si>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</si>
  <si>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</si>
  <si>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</si>
  <si>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</si>
  <si>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</si>
  <si>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</si>
  <si>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</si>
  <si>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</si>
  <si>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</si>
  <si>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</si>
  <si>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</si>
  <si>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</si>
  <si>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</si>
  <si>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</si>
  <si>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</si>
  <si>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</si>
  <si>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</si>
  <si>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</si>
  <si>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</si>
  <si>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</si>
  <si>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</si>
  <si>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</si>
  <si>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</si>
  <si>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</si>
  <si>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</si>
  <si>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</si>
  <si>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</si>
  <si>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</si>
  <si>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</si>
  <si>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</si>
  <si>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</si>
  <si>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</si>
  <si>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</si>
  <si>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</si>
  <si>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</si>
  <si>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</si>
  <si>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</si>
  <si>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</si>
  <si>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</si>
  <si>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</si>
  <si>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</si>
  <si>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</si>
  <si>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</si>
  <si>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</si>
  <si>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</si>
  <si>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</si>
  <si>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</si>
  <si>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</si>
  <si>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</si>
  <si>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</si>
  <si>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</si>
  <si>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</si>
  <si>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</si>
  <si>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</si>
  <si>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</si>
  <si>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</si>
  <si>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</si>
  <si>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</si>
  <si>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</si>
  <si>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</si>
  <si>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</si>
  <si>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</si>
  <si>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</si>
  <si>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</si>
  <si>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</si>
  <si>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</si>
  <si>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</si>
  <si>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</si>
  <si>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</si>
  <si>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</si>
  <si>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</si>
  <si>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</si>
  <si>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</si>
  <si>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</si>
  <si>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</si>
  <si>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</si>
  <si>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</si>
  <si>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</si>
  <si>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</si>
  <si>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</si>
  <si>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</si>
  <si>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</si>
  <si>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</si>
  <si>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</si>
  <si>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</si>
  <si>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t>Կենցաղային և հանրային սննդի նյութեր</t>
  </si>
  <si>
    <t>Անշարժ գույքի իրացումից մուտքեր</t>
  </si>
  <si>
    <t>Աշխատողների աշխատավարձ և հավելավճարներ</t>
  </si>
  <si>
    <t>Տեղեկատվական ծառայություններ</t>
  </si>
  <si>
    <t>Ներքին գործուղումներ</t>
  </si>
  <si>
    <t>Էներգետիկ  ծառայություններ</t>
  </si>
  <si>
    <t>Աշխատակազմի /կադրերի/ գծով ընդհանուր բնույթի ծառայություններ ՔԿԱԳ/</t>
  </si>
  <si>
    <t>Աշխատողների աշխատավարձեր և հավելավճարներ</t>
  </si>
  <si>
    <t>Պարգևատրումներ, դրամական խրախուսումներ և հատուկ վճարներ</t>
  </si>
  <si>
    <t xml:space="preserve">Սուբսիդիաներ ոչ-ֆինանսական պետական (hամայնքային) կազմակերպություններին </t>
  </si>
  <si>
    <t>Պահուստային միջոցներ</t>
  </si>
  <si>
    <t>Բնակարանային շինարարության և կոմունալ ծառայություններ (այլ դասերին չպատկանող) սուբվեն</t>
  </si>
  <si>
    <t>ճանապարհային տրանսպորտ սուբվեն</t>
  </si>
  <si>
    <t>Կապի ծառայություններ</t>
  </si>
  <si>
    <t>(դրամ)</t>
  </si>
  <si>
    <t>Տրանսպորտային նյութեր</t>
  </si>
  <si>
    <t>Ապահովագրական ծախսեր</t>
  </si>
  <si>
    <t>Այլ մեքենաներ և սարքավորումներ</t>
  </si>
  <si>
    <t xml:space="preserve">   (դրամ)</t>
  </si>
  <si>
    <t xml:space="preserve">  (դրամ)</t>
  </si>
  <si>
    <t xml:space="preserve">  Ընդամենը      (ս.7+ս.8)</t>
  </si>
  <si>
    <t xml:space="preserve">         Ընդամենը           (ս.7 +ս.8)</t>
  </si>
  <si>
    <t>Կոմունալ ծառայություններ</t>
  </si>
  <si>
    <t>Տրանսպորտային սաևքավորումներ</t>
  </si>
  <si>
    <t xml:space="preserve">      ՀԱՎԵԼՎԱԾ 2  
ՀՀ Սյունիքի մարզի  Քաջարան համայնքի ավագանու 2021թ դեկտեմբերի   27-ի  թիվ 50 - Ն որոշման                                 </t>
  </si>
  <si>
    <t xml:space="preserve">      ՀԱՎԵԼՎԱԾ 3
ՀՀ Սյունիքի մարզի  Քաջարան համայնքի ավագանու 2021թ դեկտեմբերի   27-ի  թիվ 50 - Ն որոշման                                 </t>
  </si>
  <si>
    <r>
      <t xml:space="preserve">                                         ՀԱՎԵԼՎԱԾ 6                                                    ՀՀ Սյունիքի մարզի  Քաջարան համայնքի ավագանու 2021թ դեկտեմբերի 27-ի  թիվ 50-Ն որոշման                                                                                                                          </t>
    </r>
    <r>
      <rPr>
        <b/>
        <i/>
        <sz val="8"/>
        <rFont val="GHEA Grapalat"/>
        <family val="3"/>
      </rPr>
      <t xml:space="preserve">  </t>
    </r>
  </si>
  <si>
    <t>ՀԱՄԱՅՆՔԻ ՂԵԿԱՎԱՐ՝                           Մ.ՓԱՐԱՄԱԶՅԱՆ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</si>
</sst>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  <numFmt numFmtId="209" formatCode="0.000"/>
    <numFmt numFmtId="210" formatCode="0.0000"/>
    <numFmt numFmtId="211" formatCode="0.00000"/>
    <numFmt numFmtId="212" formatCode="_(* #,##0.000_);_(* \(#,##0.000\);_(* &quot;-&quot;??_);_(@_)"/>
    <numFmt numFmtId="213" formatCode="_-* #,##0.000_р_._-;\-* #,##0.000_р_._-;_-* &quot;-&quot;???_р_._-;_-@_-"/>
    <numFmt numFmtId="214" formatCode="_-* #,##0.00_р_._-;\-* #,##0.00_р_._-;_-* &quot;-&quot;???_р_._-;_-@_-"/>
    <numFmt numFmtId="215" formatCode="_-* #,##0.0_р_._-;\-* #,##0.0_р_._-;_-* &quot;-&quot;???_р_._-;_-@_-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-* #,##0_р_._-;\-* #,##0_р_._-;_-* &quot;-&quot;??_р_._-;_-@_-"/>
    <numFmt numFmtId="221" formatCode="_(* #,##0.00000000_);_(* \(#,##0.00000000\);_(* &quot;-&quot;??_);_(@_)"/>
    <numFmt numFmtId="222" formatCode="_(* #,##0.000000000_);_(* \(#,##0.000000000\);_(* &quot;-&quot;??_);_(@_)"/>
    <numFmt numFmtId="223" formatCode="_(* #,##0.0000000000_);_(* \(#,##0.0000000000\);_(* &quot;-&quot;??_);_(@_)"/>
    <numFmt numFmtId="224" formatCode="_(* #,##0.00000000000_);_(* \(#,##0.00000000000\);_(* &quot;-&quot;??_);_(@_)"/>
    <numFmt numFmtId="225" formatCode="_(* #,##0.000000000000_);_(* \(#,##0.000000000000\);_(* &quot;-&quot;??_);_(@_)"/>
    <numFmt numFmtId="226" formatCode="_-* #,##0.0\ _₽_-;\-* #,##0.0\ _₽_-;_-* &quot;-&quot;?\ _₽_-;_-@_-"/>
  </numFmts>
  <fonts count="7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/>
    </xf>
    <xf numFmtId="19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horizontal="left" vertical="top" wrapText="1" readingOrder="1"/>
    </xf>
    <xf numFmtId="0" fontId="14" fillId="0" borderId="2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7" fillId="0" borderId="23" xfId="0" applyFont="1" applyFill="1" applyBorder="1" applyAlignment="1">
      <alignment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left" vertical="top" wrapText="1" readingOrder="1"/>
    </xf>
    <xf numFmtId="0" fontId="27" fillId="0" borderId="21" xfId="0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20" fillId="0" borderId="21" xfId="0" applyNumberFormat="1" applyFont="1" applyFill="1" applyBorder="1" applyAlignment="1">
      <alignment vertical="center" wrapText="1" readingOrder="1"/>
    </xf>
    <xf numFmtId="0" fontId="20" fillId="0" borderId="20" xfId="0" applyNumberFormat="1" applyFont="1" applyFill="1" applyBorder="1" applyAlignment="1">
      <alignment horizontal="left" vertical="top" wrapText="1" readingOrder="1"/>
    </xf>
    <xf numFmtId="0" fontId="17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6" fillId="0" borderId="21" xfId="0" applyNumberFormat="1" applyFont="1" applyFill="1" applyBorder="1" applyAlignment="1">
      <alignment horizontal="center" vertical="center" wrapText="1" readingOrder="1"/>
    </xf>
    <xf numFmtId="49" fontId="17" fillId="0" borderId="26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 wrapText="1" readingOrder="1"/>
    </xf>
    <xf numFmtId="0" fontId="24" fillId="0" borderId="21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left" vertical="top" wrapText="1" readingOrder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7" fillId="0" borderId="28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top"/>
    </xf>
    <xf numFmtId="49" fontId="17" fillId="0" borderId="25" xfId="0" applyNumberFormat="1" applyFont="1" applyFill="1" applyBorder="1" applyAlignment="1">
      <alignment horizontal="center" vertical="top"/>
    </xf>
    <xf numFmtId="0" fontId="17" fillId="0" borderId="34" xfId="0" applyFont="1" applyFill="1" applyBorder="1" applyAlignment="1">
      <alignment vertical="center"/>
    </xf>
    <xf numFmtId="49" fontId="17" fillId="0" borderId="35" xfId="0" applyNumberFormat="1" applyFont="1" applyFill="1" applyBorder="1" applyAlignment="1">
      <alignment horizontal="center" vertical="top"/>
    </xf>
    <xf numFmtId="49" fontId="17" fillId="0" borderId="36" xfId="0" applyNumberFormat="1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top"/>
    </xf>
    <xf numFmtId="195" fontId="23" fillId="0" borderId="0" xfId="0" applyNumberFormat="1" applyFont="1" applyFill="1" applyBorder="1" applyAlignment="1">
      <alignment horizontal="center" vertical="top"/>
    </xf>
    <xf numFmtId="195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194" fontId="17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94" fontId="20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24" xfId="0" applyNumberFormat="1" applyFont="1" applyFill="1" applyBorder="1" applyAlignment="1">
      <alignment vertical="top" wrapText="1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0" fontId="21" fillId="0" borderId="25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left" vertical="top" wrapText="1"/>
    </xf>
    <xf numFmtId="49" fontId="24" fillId="0" borderId="24" xfId="0" applyNumberFormat="1" applyFont="1" applyFill="1" applyBorder="1" applyAlignment="1">
      <alignment vertical="top" wrapText="1"/>
    </xf>
    <xf numFmtId="49" fontId="25" fillId="33" borderId="24" xfId="0" applyNumberFormat="1" applyFont="1" applyFill="1" applyBorder="1" applyAlignment="1">
      <alignment horizontal="center"/>
    </xf>
    <xf numFmtId="49" fontId="20" fillId="33" borderId="24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left" vertical="center" wrapText="1"/>
    </xf>
    <xf numFmtId="49" fontId="25" fillId="0" borderId="24" xfId="0" applyNumberFormat="1" applyFont="1" applyFill="1" applyBorder="1" applyAlignment="1">
      <alignment vertical="top" wrapText="1"/>
    </xf>
    <xf numFmtId="49" fontId="25" fillId="33" borderId="24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24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vertical="top" wrapText="1"/>
    </xf>
    <xf numFmtId="49" fontId="29" fillId="0" borderId="24" xfId="0" applyNumberFormat="1" applyFont="1" applyFill="1" applyBorder="1" applyAlignment="1">
      <alignment vertical="center" wrapText="1"/>
    </xf>
    <xf numFmtId="49" fontId="31" fillId="0" borderId="24" xfId="0" applyNumberFormat="1" applyFont="1" applyFill="1" applyBorder="1" applyAlignment="1">
      <alignment vertical="top" wrapText="1"/>
    </xf>
    <xf numFmtId="49" fontId="31" fillId="0" borderId="24" xfId="0" applyNumberFormat="1" applyFont="1" applyFill="1" applyBorder="1" applyAlignment="1">
      <alignment vertical="center" wrapText="1"/>
    </xf>
    <xf numFmtId="49" fontId="34" fillId="0" borderId="24" xfId="0" applyNumberFormat="1" applyFont="1" applyFill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24" xfId="0" applyFont="1" applyBorder="1" applyAlignment="1">
      <alignment wrapText="1"/>
    </xf>
    <xf numFmtId="0" fontId="24" fillId="33" borderId="24" xfId="0" applyFont="1" applyFill="1" applyBorder="1" applyAlignment="1">
      <alignment horizontal="left" vertical="top" wrapText="1"/>
    </xf>
    <xf numFmtId="49" fontId="35" fillId="0" borderId="24" xfId="0" applyNumberFormat="1" applyFont="1" applyFill="1" applyBorder="1" applyAlignment="1">
      <alignment vertical="top" wrapText="1"/>
    </xf>
    <xf numFmtId="0" fontId="12" fillId="0" borderId="24" xfId="0" applyFont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top" wrapText="1"/>
    </xf>
    <xf numFmtId="49" fontId="20" fillId="0" borderId="24" xfId="0" applyNumberFormat="1" applyFont="1" applyFill="1" applyBorder="1" applyAlignment="1">
      <alignment wrapText="1"/>
    </xf>
    <xf numFmtId="49" fontId="16" fillId="0" borderId="24" xfId="0" applyNumberFormat="1" applyFont="1" applyFill="1" applyBorder="1" applyAlignment="1">
      <alignment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vertical="top" wrapText="1"/>
    </xf>
    <xf numFmtId="49" fontId="35" fillId="0" borderId="24" xfId="0" applyNumberFormat="1" applyFont="1" applyFill="1" applyBorder="1" applyAlignment="1">
      <alignment horizontal="center" vertical="center" wrapText="1"/>
    </xf>
    <xf numFmtId="49" fontId="16" fillId="33" borderId="24" xfId="0" applyNumberFormat="1" applyFont="1" applyFill="1" applyBorder="1" applyAlignment="1">
      <alignment horizontal="center" vertical="center" wrapText="1"/>
    </xf>
    <xf numFmtId="49" fontId="35" fillId="0" borderId="24" xfId="0" applyNumberFormat="1" applyFont="1" applyFill="1" applyBorder="1" applyAlignment="1">
      <alignment horizontal="center" wrapText="1"/>
    </xf>
    <xf numFmtId="0" fontId="17" fillId="33" borderId="23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top" wrapText="1"/>
    </xf>
    <xf numFmtId="49" fontId="17" fillId="0" borderId="23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/>
    </xf>
    <xf numFmtId="49" fontId="17" fillId="0" borderId="34" xfId="0" applyNumberFormat="1" applyFont="1" applyBorder="1" applyAlignment="1">
      <alignment horizontal="center" vertical="center"/>
    </xf>
    <xf numFmtId="49" fontId="35" fillId="0" borderId="35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left" vertical="top" wrapText="1"/>
    </xf>
    <xf numFmtId="49" fontId="25" fillId="33" borderId="18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vertical="top" wrapText="1"/>
    </xf>
    <xf numFmtId="49" fontId="29" fillId="0" borderId="29" xfId="0" applyNumberFormat="1" applyFont="1" applyFill="1" applyBorder="1" applyAlignment="1">
      <alignment vertical="top" wrapText="1"/>
    </xf>
    <xf numFmtId="49" fontId="29" fillId="0" borderId="29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vertical="top" wrapText="1"/>
    </xf>
    <xf numFmtId="0" fontId="29" fillId="0" borderId="29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center" wrapText="1"/>
    </xf>
    <xf numFmtId="49" fontId="12" fillId="33" borderId="18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wrapText="1"/>
    </xf>
    <xf numFmtId="49" fontId="24" fillId="0" borderId="24" xfId="0" applyNumberFormat="1" applyFont="1" applyFill="1" applyBorder="1" applyAlignment="1">
      <alignment wrapText="1"/>
    </xf>
    <xf numFmtId="49" fontId="25" fillId="0" borderId="24" xfId="0" applyNumberFormat="1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49" fontId="20" fillId="0" borderId="18" xfId="0" applyNumberFormat="1" applyFont="1" applyFill="1" applyBorder="1" applyAlignment="1">
      <alignment wrapText="1"/>
    </xf>
    <xf numFmtId="49" fontId="24" fillId="0" borderId="35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left" vertical="top" wrapText="1" readingOrder="1"/>
    </xf>
    <xf numFmtId="204" fontId="14" fillId="0" borderId="21" xfId="0" applyNumberFormat="1" applyFont="1" applyFill="1" applyBorder="1" applyAlignment="1">
      <alignment/>
    </xf>
    <xf numFmtId="204" fontId="14" fillId="0" borderId="26" xfId="0" applyNumberFormat="1" applyFont="1" applyFill="1" applyBorder="1" applyAlignment="1">
      <alignment/>
    </xf>
    <xf numFmtId="204" fontId="14" fillId="0" borderId="27" xfId="0" applyNumberFormat="1" applyFont="1" applyFill="1" applyBorder="1" applyAlignment="1">
      <alignment/>
    </xf>
    <xf numFmtId="204" fontId="15" fillId="0" borderId="21" xfId="0" applyNumberFormat="1" applyFont="1" applyFill="1" applyBorder="1" applyAlignment="1">
      <alignment/>
    </xf>
    <xf numFmtId="204" fontId="15" fillId="0" borderId="27" xfId="0" applyNumberFormat="1" applyFont="1" applyFill="1" applyBorder="1" applyAlignment="1">
      <alignment/>
    </xf>
    <xf numFmtId="206" fontId="14" fillId="0" borderId="21" xfId="0" applyNumberFormat="1" applyFont="1" applyFill="1" applyBorder="1" applyAlignment="1">
      <alignment/>
    </xf>
    <xf numFmtId="206" fontId="14" fillId="0" borderId="26" xfId="0" applyNumberFormat="1" applyFont="1" applyFill="1" applyBorder="1" applyAlignment="1">
      <alignment/>
    </xf>
    <xf numFmtId="206" fontId="14" fillId="0" borderId="27" xfId="0" applyNumberFormat="1" applyFont="1" applyFill="1" applyBorder="1" applyAlignment="1">
      <alignment/>
    </xf>
    <xf numFmtId="204" fontId="14" fillId="0" borderId="21" xfId="0" applyNumberFormat="1" applyFont="1" applyFill="1" applyBorder="1" applyAlignment="1">
      <alignment horizontal="center" vertical="center"/>
    </xf>
    <xf numFmtId="204" fontId="14" fillId="0" borderId="26" xfId="0" applyNumberFormat="1" applyFont="1" applyFill="1" applyBorder="1" applyAlignment="1">
      <alignment horizontal="center" vertical="center"/>
    </xf>
    <xf numFmtId="204" fontId="14" fillId="0" borderId="27" xfId="0" applyNumberFormat="1" applyFont="1" applyFill="1" applyBorder="1" applyAlignment="1">
      <alignment horizontal="center" vertical="center"/>
    </xf>
    <xf numFmtId="204" fontId="14" fillId="0" borderId="27" xfId="58" applyNumberFormat="1" applyFont="1" applyFill="1" applyBorder="1" applyAlignment="1">
      <alignment/>
    </xf>
    <xf numFmtId="204" fontId="14" fillId="0" borderId="21" xfId="58" applyNumberFormat="1" applyFont="1" applyFill="1" applyBorder="1" applyAlignment="1">
      <alignment/>
    </xf>
    <xf numFmtId="204" fontId="14" fillId="0" borderId="26" xfId="58" applyNumberFormat="1" applyFont="1" applyFill="1" applyBorder="1" applyAlignment="1">
      <alignment/>
    </xf>
    <xf numFmtId="206" fontId="15" fillId="0" borderId="27" xfId="0" applyNumberFormat="1" applyFont="1" applyFill="1" applyBorder="1" applyAlignment="1">
      <alignment/>
    </xf>
    <xf numFmtId="206" fontId="27" fillId="0" borderId="21" xfId="0" applyNumberFormat="1" applyFont="1" applyFill="1" applyBorder="1" applyAlignment="1">
      <alignment/>
    </xf>
    <xf numFmtId="206" fontId="27" fillId="0" borderId="26" xfId="0" applyNumberFormat="1" applyFont="1" applyFill="1" applyBorder="1" applyAlignment="1">
      <alignment/>
    </xf>
    <xf numFmtId="206" fontId="27" fillId="0" borderId="27" xfId="0" applyNumberFormat="1" applyFont="1" applyFill="1" applyBorder="1" applyAlignment="1">
      <alignment/>
    </xf>
    <xf numFmtId="204" fontId="15" fillId="0" borderId="26" xfId="0" applyNumberFormat="1" applyFont="1" applyFill="1" applyBorder="1" applyAlignment="1">
      <alignment/>
    </xf>
    <xf numFmtId="204" fontId="27" fillId="0" borderId="21" xfId="0" applyNumberFormat="1" applyFont="1" applyFill="1" applyBorder="1" applyAlignment="1">
      <alignment/>
    </xf>
    <xf numFmtId="204" fontId="27" fillId="0" borderId="26" xfId="0" applyNumberFormat="1" applyFont="1" applyFill="1" applyBorder="1" applyAlignment="1">
      <alignment/>
    </xf>
    <xf numFmtId="204" fontId="27" fillId="0" borderId="27" xfId="0" applyNumberFormat="1" applyFont="1" applyFill="1" applyBorder="1" applyAlignment="1">
      <alignment/>
    </xf>
    <xf numFmtId="204" fontId="15" fillId="0" borderId="21" xfId="0" applyNumberFormat="1" applyFont="1" applyFill="1" applyBorder="1" applyAlignment="1">
      <alignment horizontal="center" vertical="center"/>
    </xf>
    <xf numFmtId="204" fontId="15" fillId="0" borderId="26" xfId="0" applyNumberFormat="1" applyFont="1" applyFill="1" applyBorder="1" applyAlignment="1">
      <alignment horizontal="center" vertical="center"/>
    </xf>
    <xf numFmtId="204" fontId="15" fillId="0" borderId="27" xfId="0" applyNumberFormat="1" applyFont="1" applyFill="1" applyBorder="1" applyAlignment="1">
      <alignment horizontal="center" vertical="center"/>
    </xf>
    <xf numFmtId="204" fontId="27" fillId="0" borderId="27" xfId="0" applyNumberFormat="1" applyFont="1" applyFill="1" applyBorder="1" applyAlignment="1">
      <alignment horizontal="center" vertical="center"/>
    </xf>
    <xf numFmtId="204" fontId="14" fillId="0" borderId="20" xfId="0" applyNumberFormat="1" applyFont="1" applyFill="1" applyBorder="1" applyAlignment="1">
      <alignment/>
    </xf>
    <xf numFmtId="204" fontId="14" fillId="0" borderId="17" xfId="0" applyNumberFormat="1" applyFont="1" applyFill="1" applyBorder="1" applyAlignment="1">
      <alignment/>
    </xf>
    <xf numFmtId="204" fontId="14" fillId="0" borderId="22" xfId="0" applyNumberFormat="1" applyFont="1" applyFill="1" applyBorder="1" applyAlignment="1">
      <alignment/>
    </xf>
    <xf numFmtId="204" fontId="14" fillId="0" borderId="31" xfId="0" applyNumberFormat="1" applyFont="1" applyFill="1" applyBorder="1" applyAlignment="1">
      <alignment/>
    </xf>
    <xf numFmtId="204" fontId="14" fillId="0" borderId="32" xfId="0" applyNumberFormat="1" applyFont="1" applyFill="1" applyBorder="1" applyAlignment="1">
      <alignment/>
    </xf>
    <xf numFmtId="204" fontId="14" fillId="0" borderId="33" xfId="0" applyNumberFormat="1" applyFont="1" applyFill="1" applyBorder="1" applyAlignment="1">
      <alignment/>
    </xf>
    <xf numFmtId="204" fontId="14" fillId="0" borderId="37" xfId="0" applyNumberFormat="1" applyFont="1" applyFill="1" applyBorder="1" applyAlignment="1">
      <alignment/>
    </xf>
    <xf numFmtId="204" fontId="14" fillId="0" borderId="38" xfId="0" applyNumberFormat="1" applyFont="1" applyFill="1" applyBorder="1" applyAlignment="1">
      <alignment/>
    </xf>
    <xf numFmtId="204" fontId="14" fillId="0" borderId="39" xfId="0" applyNumberFormat="1" applyFont="1" applyFill="1" applyBorder="1" applyAlignment="1">
      <alignment/>
    </xf>
    <xf numFmtId="204" fontId="15" fillId="0" borderId="20" xfId="0" applyNumberFormat="1" applyFont="1" applyFill="1" applyBorder="1" applyAlignment="1">
      <alignment horizontal="center" vertical="center"/>
    </xf>
    <xf numFmtId="204" fontId="15" fillId="0" borderId="17" xfId="0" applyNumberFormat="1" applyFont="1" applyFill="1" applyBorder="1" applyAlignment="1">
      <alignment horizontal="center" vertical="center"/>
    </xf>
    <xf numFmtId="204" fontId="15" fillId="0" borderId="22" xfId="0" applyNumberFormat="1" applyFont="1" applyFill="1" applyBorder="1" applyAlignment="1">
      <alignment horizontal="center" vertical="center"/>
    </xf>
    <xf numFmtId="204" fontId="15" fillId="0" borderId="13" xfId="0" applyNumberFormat="1" applyFont="1" applyBorder="1" applyAlignment="1">
      <alignment horizontal="center" vertical="center"/>
    </xf>
    <xf numFmtId="204" fontId="15" fillId="0" borderId="14" xfId="0" applyNumberFormat="1" applyFont="1" applyFill="1" applyBorder="1" applyAlignment="1">
      <alignment horizontal="center" vertical="center" wrapText="1"/>
    </xf>
    <xf numFmtId="204" fontId="15" fillId="0" borderId="15" xfId="0" applyNumberFormat="1" applyFont="1" applyFill="1" applyBorder="1" applyAlignment="1">
      <alignment horizontal="center" vertical="center" wrapText="1"/>
    </xf>
    <xf numFmtId="204" fontId="16" fillId="0" borderId="24" xfId="0" applyNumberFormat="1" applyFont="1" applyBorder="1" applyAlignment="1">
      <alignment/>
    </xf>
    <xf numFmtId="204" fontId="16" fillId="0" borderId="27" xfId="0" applyNumberFormat="1" applyFont="1" applyBorder="1" applyAlignment="1">
      <alignment/>
    </xf>
    <xf numFmtId="204" fontId="12" fillId="0" borderId="27" xfId="0" applyNumberFormat="1" applyFont="1" applyBorder="1" applyAlignment="1">
      <alignment horizontal="center"/>
    </xf>
    <xf numFmtId="204" fontId="12" fillId="0" borderId="24" xfId="0" applyNumberFormat="1" applyFont="1" applyBorder="1" applyAlignment="1">
      <alignment horizontal="center"/>
    </xf>
    <xf numFmtId="204" fontId="16" fillId="0" borderId="33" xfId="0" applyNumberFormat="1" applyFont="1" applyBorder="1" applyAlignment="1">
      <alignment/>
    </xf>
    <xf numFmtId="204" fontId="12" fillId="0" borderId="11" xfId="0" applyNumberFormat="1" applyFont="1" applyBorder="1" applyAlignment="1">
      <alignment horizontal="center"/>
    </xf>
    <xf numFmtId="204" fontId="16" fillId="0" borderId="15" xfId="0" applyNumberFormat="1" applyFont="1" applyBorder="1" applyAlignment="1">
      <alignment/>
    </xf>
    <xf numFmtId="204" fontId="16" fillId="0" borderId="18" xfId="0" applyNumberFormat="1" applyFont="1" applyBorder="1" applyAlignment="1">
      <alignment/>
    </xf>
    <xf numFmtId="204" fontId="16" fillId="0" borderId="22" xfId="0" applyNumberFormat="1" applyFont="1" applyBorder="1" applyAlignment="1">
      <alignment/>
    </xf>
    <xf numFmtId="204" fontId="12" fillId="0" borderId="29" xfId="0" applyNumberFormat="1" applyFont="1" applyBorder="1" applyAlignment="1">
      <alignment horizontal="center"/>
    </xf>
    <xf numFmtId="204" fontId="12" fillId="0" borderId="11" xfId="0" applyNumberFormat="1" applyFont="1" applyBorder="1" applyAlignment="1">
      <alignment/>
    </xf>
    <xf numFmtId="204" fontId="16" fillId="0" borderId="15" xfId="0" applyNumberFormat="1" applyFont="1" applyBorder="1" applyAlignment="1">
      <alignment/>
    </xf>
    <xf numFmtId="204" fontId="12" fillId="0" borderId="18" xfId="0" applyNumberFormat="1" applyFont="1" applyBorder="1" applyAlignment="1">
      <alignment/>
    </xf>
    <xf numFmtId="204" fontId="16" fillId="0" borderId="22" xfId="0" applyNumberFormat="1" applyFont="1" applyBorder="1" applyAlignment="1">
      <alignment/>
    </xf>
    <xf numFmtId="204" fontId="12" fillId="0" borderId="24" xfId="0" applyNumberFormat="1" applyFont="1" applyBorder="1" applyAlignment="1">
      <alignment/>
    </xf>
    <xf numFmtId="204" fontId="19" fillId="0" borderId="27" xfId="0" applyNumberFormat="1" applyFont="1" applyBorder="1" applyAlignment="1">
      <alignment/>
    </xf>
    <xf numFmtId="204" fontId="12" fillId="0" borderId="35" xfId="0" applyNumberFormat="1" applyFont="1" applyBorder="1" applyAlignment="1">
      <alignment/>
    </xf>
    <xf numFmtId="204" fontId="16" fillId="0" borderId="39" xfId="0" applyNumberFormat="1" applyFont="1" applyBorder="1" applyAlignment="1">
      <alignment/>
    </xf>
    <xf numFmtId="205" fontId="16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49" fontId="17" fillId="0" borderId="0" xfId="0" applyNumberFormat="1" applyFont="1" applyFill="1" applyBorder="1" applyAlignment="1">
      <alignment vertical="distributed"/>
    </xf>
    <xf numFmtId="49" fontId="25" fillId="0" borderId="0" xfId="0" applyNumberFormat="1" applyFont="1" applyFill="1" applyBorder="1" applyAlignment="1">
      <alignment vertical="distributed"/>
    </xf>
    <xf numFmtId="0" fontId="16" fillId="0" borderId="4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9" fontId="28" fillId="0" borderId="40" xfId="0" applyNumberFormat="1" applyFont="1" applyFill="1" applyBorder="1" applyAlignment="1">
      <alignment vertical="center" wrapText="1"/>
    </xf>
    <xf numFmtId="49" fontId="23" fillId="0" borderId="40" xfId="0" applyNumberFormat="1" applyFont="1" applyFill="1" applyBorder="1" applyAlignment="1">
      <alignment horizontal="right" vertical="center" wrapText="1"/>
    </xf>
    <xf numFmtId="204" fontId="15" fillId="0" borderId="21" xfId="58" applyNumberFormat="1" applyFont="1" applyFill="1" applyBorder="1" applyAlignment="1">
      <alignment/>
    </xf>
    <xf numFmtId="204" fontId="15" fillId="0" borderId="26" xfId="58" applyNumberFormat="1" applyFont="1" applyFill="1" applyBorder="1" applyAlignment="1">
      <alignment/>
    </xf>
    <xf numFmtId="212" fontId="14" fillId="0" borderId="21" xfId="0" applyNumberFormat="1" applyFont="1" applyFill="1" applyBorder="1" applyAlignment="1">
      <alignment/>
    </xf>
    <xf numFmtId="212" fontId="14" fillId="0" borderId="26" xfId="0" applyNumberFormat="1" applyFont="1" applyFill="1" applyBorder="1" applyAlignment="1">
      <alignment/>
    </xf>
    <xf numFmtId="204" fontId="14" fillId="0" borderId="27" xfId="58" applyNumberFormat="1" applyFont="1" applyFill="1" applyBorder="1" applyAlignment="1">
      <alignment horizontal="center" vertical="center"/>
    </xf>
    <xf numFmtId="204" fontId="14" fillId="0" borderId="22" xfId="58" applyNumberFormat="1" applyFont="1" applyFill="1" applyBorder="1" applyAlignment="1">
      <alignment/>
    </xf>
    <xf numFmtId="204" fontId="27" fillId="0" borderId="21" xfId="58" applyNumberFormat="1" applyFont="1" applyFill="1" applyBorder="1" applyAlignment="1">
      <alignment/>
    </xf>
    <xf numFmtId="204" fontId="27" fillId="0" borderId="26" xfId="58" applyNumberFormat="1" applyFont="1" applyFill="1" applyBorder="1" applyAlignment="1">
      <alignment/>
    </xf>
    <xf numFmtId="204" fontId="27" fillId="0" borderId="27" xfId="58" applyNumberFormat="1" applyFont="1" applyFill="1" applyBorder="1" applyAlignment="1">
      <alignment/>
    </xf>
    <xf numFmtId="204" fontId="14" fillId="0" borderId="39" xfId="58" applyNumberFormat="1" applyFont="1" applyFill="1" applyBorder="1" applyAlignment="1">
      <alignment/>
    </xf>
    <xf numFmtId="187" fontId="14" fillId="0" borderId="21" xfId="0" applyNumberFormat="1" applyFont="1" applyFill="1" applyBorder="1" applyAlignment="1">
      <alignment/>
    </xf>
    <xf numFmtId="187" fontId="14" fillId="0" borderId="26" xfId="0" applyNumberFormat="1" applyFont="1" applyFill="1" applyBorder="1" applyAlignment="1">
      <alignment/>
    </xf>
    <xf numFmtId="212" fontId="14" fillId="0" borderId="27" xfId="0" applyNumberFormat="1" applyFont="1" applyFill="1" applyBorder="1" applyAlignment="1">
      <alignment/>
    </xf>
    <xf numFmtId="212" fontId="27" fillId="0" borderId="21" xfId="0" applyNumberFormat="1" applyFont="1" applyFill="1" applyBorder="1" applyAlignment="1">
      <alignment/>
    </xf>
    <xf numFmtId="212" fontId="27" fillId="0" borderId="26" xfId="0" applyNumberFormat="1" applyFont="1" applyFill="1" applyBorder="1" applyAlignment="1">
      <alignment/>
    </xf>
    <xf numFmtId="212" fontId="27" fillId="0" borderId="27" xfId="0" applyNumberFormat="1" applyFont="1" applyFill="1" applyBorder="1" applyAlignment="1">
      <alignment/>
    </xf>
    <xf numFmtId="212" fontId="15" fillId="0" borderId="27" xfId="0" applyNumberFormat="1" applyFont="1" applyFill="1" applyBorder="1" applyAlignment="1">
      <alignment/>
    </xf>
    <xf numFmtId="212" fontId="14" fillId="0" borderId="20" xfId="0" applyNumberFormat="1" applyFont="1" applyFill="1" applyBorder="1" applyAlignment="1">
      <alignment/>
    </xf>
    <xf numFmtId="212" fontId="14" fillId="0" borderId="17" xfId="0" applyNumberFormat="1" applyFont="1" applyFill="1" applyBorder="1" applyAlignment="1">
      <alignment/>
    </xf>
    <xf numFmtId="212" fontId="15" fillId="0" borderId="21" xfId="0" applyNumberFormat="1" applyFont="1" applyFill="1" applyBorder="1" applyAlignment="1">
      <alignment horizontal="center" vertical="center"/>
    </xf>
    <xf numFmtId="212" fontId="15" fillId="0" borderId="26" xfId="0" applyNumberFormat="1" applyFont="1" applyFill="1" applyBorder="1" applyAlignment="1">
      <alignment horizontal="center" vertical="center"/>
    </xf>
    <xf numFmtId="212" fontId="14" fillId="0" borderId="27" xfId="0" applyNumberFormat="1" applyFont="1" applyFill="1" applyBorder="1" applyAlignment="1">
      <alignment horizontal="center" vertical="center"/>
    </xf>
    <xf numFmtId="212" fontId="14" fillId="0" borderId="22" xfId="0" applyNumberFormat="1" applyFont="1" applyFill="1" applyBorder="1" applyAlignment="1">
      <alignment/>
    </xf>
    <xf numFmtId="212" fontId="16" fillId="0" borderId="24" xfId="0" applyNumberFormat="1" applyFont="1" applyBorder="1" applyAlignment="1">
      <alignment/>
    </xf>
    <xf numFmtId="204" fontId="12" fillId="0" borderId="27" xfId="0" applyNumberFormat="1" applyFont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49" fontId="39" fillId="0" borderId="42" xfId="0" applyNumberFormat="1" applyFont="1" applyFill="1" applyBorder="1" applyAlignment="1">
      <alignment vertical="top" wrapText="1"/>
    </xf>
    <xf numFmtId="49" fontId="20" fillId="33" borderId="42" xfId="0" applyNumberFormat="1" applyFont="1" applyFill="1" applyBorder="1" applyAlignment="1">
      <alignment horizontal="center" vertical="center" wrapText="1"/>
    </xf>
    <xf numFmtId="204" fontId="12" fillId="0" borderId="42" xfId="0" applyNumberFormat="1" applyFont="1" applyBorder="1" applyAlignment="1">
      <alignment horizontal="center"/>
    </xf>
    <xf numFmtId="204" fontId="16" fillId="0" borderId="43" xfId="0" applyNumberFormat="1" applyFont="1" applyBorder="1" applyAlignment="1">
      <alignment/>
    </xf>
    <xf numFmtId="206" fontId="14" fillId="0" borderId="21" xfId="58" applyNumberFormat="1" applyFont="1" applyFill="1" applyBorder="1" applyAlignment="1">
      <alignment/>
    </xf>
    <xf numFmtId="206" fontId="14" fillId="0" borderId="26" xfId="58" applyNumberFormat="1" applyFont="1" applyFill="1" applyBorder="1" applyAlignment="1">
      <alignment/>
    </xf>
    <xf numFmtId="206" fontId="27" fillId="0" borderId="21" xfId="58" applyNumberFormat="1" applyFont="1" applyFill="1" applyBorder="1" applyAlignment="1">
      <alignment/>
    </xf>
    <xf numFmtId="206" fontId="27" fillId="0" borderId="26" xfId="58" applyNumberFormat="1" applyFont="1" applyFill="1" applyBorder="1" applyAlignment="1">
      <alignment/>
    </xf>
    <xf numFmtId="206" fontId="15" fillId="0" borderId="21" xfId="58" applyNumberFormat="1" applyFont="1" applyFill="1" applyBorder="1" applyAlignment="1">
      <alignment/>
    </xf>
    <xf numFmtId="206" fontId="15" fillId="0" borderId="26" xfId="58" applyNumberFormat="1" applyFont="1" applyFill="1" applyBorder="1" applyAlignment="1">
      <alignment/>
    </xf>
    <xf numFmtId="206" fontId="14" fillId="0" borderId="21" xfId="58" applyNumberFormat="1" applyFont="1" applyFill="1" applyBorder="1" applyAlignment="1">
      <alignment horizontal="center" vertical="center"/>
    </xf>
    <xf numFmtId="206" fontId="14" fillId="0" borderId="20" xfId="58" applyNumberFormat="1" applyFont="1" applyFill="1" applyBorder="1" applyAlignment="1">
      <alignment/>
    </xf>
    <xf numFmtId="206" fontId="14" fillId="0" borderId="17" xfId="58" applyNumberFormat="1" applyFont="1" applyFill="1" applyBorder="1" applyAlignment="1">
      <alignment/>
    </xf>
    <xf numFmtId="206" fontId="15" fillId="0" borderId="14" xfId="0" applyNumberFormat="1" applyFont="1" applyFill="1" applyBorder="1" applyAlignment="1">
      <alignment horizontal="center" vertical="center" wrapText="1"/>
    </xf>
    <xf numFmtId="206" fontId="15" fillId="0" borderId="20" xfId="0" applyNumberFormat="1" applyFont="1" applyFill="1" applyBorder="1" applyAlignment="1">
      <alignment horizontal="center" vertical="center"/>
    </xf>
    <xf numFmtId="206" fontId="15" fillId="0" borderId="17" xfId="0" applyNumberFormat="1" applyFont="1" applyFill="1" applyBorder="1" applyAlignment="1">
      <alignment horizontal="center" vertical="center"/>
    </xf>
    <xf numFmtId="206" fontId="14" fillId="0" borderId="20" xfId="0" applyNumberFormat="1" applyFont="1" applyFill="1" applyBorder="1" applyAlignment="1">
      <alignment/>
    </xf>
    <xf numFmtId="206" fontId="14" fillId="0" borderId="17" xfId="0" applyNumberFormat="1" applyFont="1" applyFill="1" applyBorder="1" applyAlignment="1">
      <alignment/>
    </xf>
    <xf numFmtId="206" fontId="14" fillId="0" borderId="27" xfId="58" applyNumberFormat="1" applyFont="1" applyFill="1" applyBorder="1" applyAlignment="1">
      <alignment/>
    </xf>
    <xf numFmtId="206" fontId="15" fillId="0" borderId="27" xfId="0" applyNumberFormat="1" applyFont="1" applyFill="1" applyBorder="1" applyAlignment="1">
      <alignment horizontal="center" vertical="center"/>
    </xf>
    <xf numFmtId="206" fontId="12" fillId="0" borderId="24" xfId="0" applyNumberFormat="1" applyFont="1" applyBorder="1" applyAlignment="1">
      <alignment/>
    </xf>
    <xf numFmtId="206" fontId="16" fillId="0" borderId="24" xfId="0" applyNumberFormat="1" applyFont="1" applyBorder="1" applyAlignment="1">
      <alignment/>
    </xf>
    <xf numFmtId="206" fontId="12" fillId="0" borderId="24" xfId="0" applyNumberFormat="1" applyFont="1" applyBorder="1" applyAlignment="1">
      <alignment vertical="center"/>
    </xf>
    <xf numFmtId="206" fontId="16" fillId="0" borderId="24" xfId="0" applyNumberFormat="1" applyFont="1" applyBorder="1" applyAlignment="1">
      <alignment vertical="center"/>
    </xf>
    <xf numFmtId="206" fontId="16" fillId="0" borderId="27" xfId="0" applyNumberFormat="1" applyFont="1" applyBorder="1" applyAlignment="1">
      <alignment vertical="center"/>
    </xf>
    <xf numFmtId="206" fontId="12" fillId="0" borderId="27" xfId="0" applyNumberFormat="1" applyFont="1" applyBorder="1" applyAlignment="1">
      <alignment vertical="center"/>
    </xf>
    <xf numFmtId="206" fontId="15" fillId="0" borderId="21" xfId="0" applyNumberFormat="1" applyFont="1" applyFill="1" applyBorder="1" applyAlignment="1">
      <alignment/>
    </xf>
    <xf numFmtId="206" fontId="15" fillId="0" borderId="26" xfId="0" applyNumberFormat="1" applyFont="1" applyFill="1" applyBorder="1" applyAlignment="1">
      <alignment/>
    </xf>
    <xf numFmtId="206" fontId="15" fillId="0" borderId="22" xfId="0" applyNumberFormat="1" applyFont="1" applyFill="1" applyBorder="1" applyAlignment="1">
      <alignment horizontal="center" vertical="center"/>
    </xf>
    <xf numFmtId="206" fontId="14" fillId="0" borderId="22" xfId="0" applyNumberFormat="1" applyFont="1" applyFill="1" applyBorder="1" applyAlignment="1">
      <alignment/>
    </xf>
    <xf numFmtId="206" fontId="15" fillId="0" borderId="21" xfId="0" applyNumberFormat="1" applyFont="1" applyFill="1" applyBorder="1" applyAlignment="1">
      <alignment horizontal="center" vertical="center"/>
    </xf>
    <xf numFmtId="206" fontId="15" fillId="0" borderId="26" xfId="0" applyNumberFormat="1" applyFont="1" applyFill="1" applyBorder="1" applyAlignment="1">
      <alignment horizontal="center" vertical="center"/>
    </xf>
    <xf numFmtId="204" fontId="15" fillId="0" borderId="20" xfId="58" applyNumberFormat="1" applyFont="1" applyFill="1" applyBorder="1" applyAlignment="1">
      <alignment/>
    </xf>
    <xf numFmtId="204" fontId="15" fillId="0" borderId="17" xfId="58" applyNumberFormat="1" applyFont="1" applyFill="1" applyBorder="1" applyAlignment="1">
      <alignment/>
    </xf>
    <xf numFmtId="204" fontId="15" fillId="0" borderId="22" xfId="0" applyNumberFormat="1" applyFont="1" applyFill="1" applyBorder="1" applyAlignment="1">
      <alignment/>
    </xf>
    <xf numFmtId="206" fontId="16" fillId="0" borderId="24" xfId="0" applyNumberFormat="1" applyFont="1" applyBorder="1" applyAlignment="1">
      <alignment horizontal="center" vertical="center"/>
    </xf>
    <xf numFmtId="206" fontId="12" fillId="0" borderId="24" xfId="0" applyNumberFormat="1" applyFont="1" applyBorder="1" applyAlignment="1">
      <alignment horizontal="center" vertical="center"/>
    </xf>
    <xf numFmtId="204" fontId="14" fillId="0" borderId="0" xfId="0" applyNumberFormat="1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right"/>
    </xf>
    <xf numFmtId="206" fontId="14" fillId="0" borderId="21" xfId="0" applyNumberFormat="1" applyFont="1" applyFill="1" applyBorder="1" applyAlignment="1">
      <alignment horizontal="center" vertical="center"/>
    </xf>
    <xf numFmtId="206" fontId="14" fillId="0" borderId="26" xfId="0" applyNumberFormat="1" applyFont="1" applyFill="1" applyBorder="1" applyAlignment="1">
      <alignment horizontal="center" vertical="center"/>
    </xf>
    <xf numFmtId="206" fontId="16" fillId="0" borderId="24" xfId="0" applyNumberFormat="1" applyFont="1" applyBorder="1" applyAlignment="1">
      <alignment horizontal="center"/>
    </xf>
    <xf numFmtId="206" fontId="12" fillId="0" borderId="24" xfId="0" applyNumberFormat="1" applyFont="1" applyBorder="1" applyAlignment="1">
      <alignment horizontal="center"/>
    </xf>
    <xf numFmtId="0" fontId="25" fillId="0" borderId="31" xfId="0" applyNumberFormat="1" applyFont="1" applyFill="1" applyBorder="1" applyAlignment="1">
      <alignment horizontal="left" vertical="top" wrapText="1" readingOrder="1"/>
    </xf>
    <xf numFmtId="49" fontId="25" fillId="0" borderId="13" xfId="0" applyNumberFormat="1" applyFont="1" applyFill="1" applyBorder="1" applyAlignment="1">
      <alignment vertical="top" wrapText="1"/>
    </xf>
    <xf numFmtId="206" fontId="27" fillId="0" borderId="21" xfId="0" applyNumberFormat="1" applyFont="1" applyFill="1" applyBorder="1" applyAlignment="1">
      <alignment horizontal="center" vertical="center"/>
    </xf>
    <xf numFmtId="206" fontId="27" fillId="0" borderId="26" xfId="0" applyNumberFormat="1" applyFont="1" applyFill="1" applyBorder="1" applyAlignment="1">
      <alignment horizontal="center" vertical="center"/>
    </xf>
    <xf numFmtId="206" fontId="15" fillId="0" borderId="21" xfId="58" applyNumberFormat="1" applyFont="1" applyFill="1" applyBorder="1" applyAlignment="1">
      <alignment horizontal="center" vertical="center"/>
    </xf>
    <xf numFmtId="206" fontId="15" fillId="0" borderId="26" xfId="58" applyNumberFormat="1" applyFont="1" applyFill="1" applyBorder="1" applyAlignment="1">
      <alignment horizontal="center" vertical="center"/>
    </xf>
    <xf numFmtId="206" fontId="15" fillId="0" borderId="13" xfId="0" applyNumberFormat="1" applyFont="1" applyBorder="1" applyAlignment="1">
      <alignment horizontal="center" vertical="center"/>
    </xf>
    <xf numFmtId="205" fontId="14" fillId="0" borderId="0" xfId="0" applyNumberFormat="1" applyFont="1" applyFill="1" applyBorder="1" applyAlignment="1">
      <alignment horizontal="center" vertical="center" wrapText="1"/>
    </xf>
    <xf numFmtId="205" fontId="14" fillId="0" borderId="0" xfId="0" applyNumberFormat="1" applyFont="1" applyFill="1" applyBorder="1" applyAlignment="1">
      <alignment horizontal="center" vertical="center"/>
    </xf>
    <xf numFmtId="206" fontId="14" fillId="0" borderId="37" xfId="58" applyNumberFormat="1" applyFont="1" applyFill="1" applyBorder="1" applyAlignment="1">
      <alignment/>
    </xf>
    <xf numFmtId="206" fontId="14" fillId="0" borderId="38" xfId="58" applyNumberFormat="1" applyFont="1" applyFill="1" applyBorder="1" applyAlignment="1">
      <alignment/>
    </xf>
    <xf numFmtId="206" fontId="15" fillId="0" borderId="15" xfId="0" applyNumberFormat="1" applyFont="1" applyFill="1" applyBorder="1" applyAlignment="1">
      <alignment horizontal="center" vertical="center" wrapText="1"/>
    </xf>
    <xf numFmtId="206" fontId="14" fillId="0" borderId="27" xfId="0" applyNumberFormat="1" applyFont="1" applyFill="1" applyBorder="1" applyAlignment="1">
      <alignment horizontal="center" vertical="center"/>
    </xf>
    <xf numFmtId="204" fontId="12" fillId="0" borderId="24" xfId="0" applyNumberFormat="1" applyFont="1" applyBorder="1" applyAlignment="1">
      <alignment horizontal="center" vertical="center"/>
    </xf>
    <xf numFmtId="204" fontId="12" fillId="0" borderId="27" xfId="0" applyNumberFormat="1" applyFont="1" applyBorder="1" applyAlignment="1">
      <alignment/>
    </xf>
    <xf numFmtId="204" fontId="16" fillId="0" borderId="24" xfId="0" applyNumberFormat="1" applyFont="1" applyBorder="1" applyAlignment="1">
      <alignment vertical="center"/>
    </xf>
    <xf numFmtId="204" fontId="16" fillId="0" borderId="27" xfId="0" applyNumberFormat="1" applyFont="1" applyBorder="1" applyAlignment="1">
      <alignment vertical="center"/>
    </xf>
    <xf numFmtId="206" fontId="14" fillId="0" borderId="0" xfId="0" applyNumberFormat="1" applyFont="1" applyFill="1" applyBorder="1" applyAlignment="1">
      <alignment horizontal="center" vertical="center"/>
    </xf>
    <xf numFmtId="202" fontId="14" fillId="0" borderId="27" xfId="0" applyNumberFormat="1" applyFont="1" applyFill="1" applyBorder="1" applyAlignment="1">
      <alignment/>
    </xf>
    <xf numFmtId="0" fontId="15" fillId="0" borderId="27" xfId="0" applyFont="1" applyFill="1" applyBorder="1" applyAlignment="1">
      <alignment/>
    </xf>
    <xf numFmtId="204" fontId="12" fillId="0" borderId="24" xfId="0" applyNumberFormat="1" applyFont="1" applyBorder="1" applyAlignment="1">
      <alignment vertical="center"/>
    </xf>
    <xf numFmtId="204" fontId="12" fillId="0" borderId="27" xfId="0" applyNumberFormat="1" applyFont="1" applyBorder="1" applyAlignment="1">
      <alignment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195" fontId="19" fillId="0" borderId="49" xfId="0" applyNumberFormat="1" applyFont="1" applyFill="1" applyBorder="1" applyAlignment="1">
      <alignment horizontal="center" vertical="center" wrapText="1"/>
    </xf>
    <xf numFmtId="195" fontId="19" fillId="0" borderId="42" xfId="0" applyNumberFormat="1" applyFont="1" applyFill="1" applyBorder="1" applyAlignment="1">
      <alignment horizontal="center" vertical="center" wrapText="1"/>
    </xf>
    <xf numFmtId="195" fontId="19" fillId="0" borderId="50" xfId="0" applyNumberFormat="1" applyFont="1" applyFill="1" applyBorder="1" applyAlignment="1">
      <alignment horizontal="center" vertical="center" wrapText="1"/>
    </xf>
    <xf numFmtId="195" fontId="19" fillId="0" borderId="43" xfId="0" applyNumberFormat="1" applyFont="1" applyFill="1" applyBorder="1" applyAlignment="1">
      <alignment horizontal="center" vertical="center" wrapText="1"/>
    </xf>
    <xf numFmtId="0" fontId="12" fillId="0" borderId="44" xfId="0" applyNumberFormat="1" applyFont="1" applyFill="1" applyBorder="1" applyAlignment="1">
      <alignment horizontal="center" vertical="center" wrapText="1" readingOrder="1"/>
    </xf>
    <xf numFmtId="0" fontId="12" fillId="0" borderId="45" xfId="0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vertical="center" textRotation="90" wrapText="1"/>
    </xf>
    <xf numFmtId="0" fontId="19" fillId="0" borderId="42" xfId="0" applyFont="1" applyFill="1" applyBorder="1" applyAlignment="1">
      <alignment horizontal="center" vertical="center" textRotation="90" wrapText="1"/>
    </xf>
    <xf numFmtId="195" fontId="19" fillId="0" borderId="49" xfId="0" applyNumberFormat="1" applyFont="1" applyFill="1" applyBorder="1" applyAlignment="1">
      <alignment horizontal="center" vertical="center" textRotation="90" wrapText="1"/>
    </xf>
    <xf numFmtId="195" fontId="19" fillId="0" borderId="42" xfId="0" applyNumberFormat="1" applyFont="1" applyFill="1" applyBorder="1" applyAlignment="1">
      <alignment horizontal="center" vertical="center" textRotation="90" wrapText="1"/>
    </xf>
    <xf numFmtId="195" fontId="19" fillId="0" borderId="50" xfId="0" applyNumberFormat="1" applyFont="1" applyFill="1" applyBorder="1" applyAlignment="1">
      <alignment horizontal="center" vertical="center" textRotation="90" wrapText="1"/>
    </xf>
    <xf numFmtId="195" fontId="19" fillId="0" borderId="43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right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 vertical="top" wrapText="1"/>
    </xf>
    <xf numFmtId="0" fontId="15" fillId="33" borderId="24" xfId="0" applyFont="1" applyFill="1" applyBorder="1" applyAlignment="1">
      <alignment horizontal="center" vertical="center" wrapText="1"/>
    </xf>
    <xf numFmtId="49" fontId="20" fillId="33" borderId="24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vertical="center" wrapText="1"/>
    </xf>
    <xf numFmtId="49" fontId="35" fillId="0" borderId="24" xfId="0" applyNumberFormat="1" applyFont="1" applyFill="1" applyBorder="1" applyAlignment="1">
      <alignment vertical="center" wrapText="1"/>
    </xf>
    <xf numFmtId="49" fontId="39" fillId="0" borderId="24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vertical="top" wrapText="1"/>
    </xf>
    <xf numFmtId="49" fontId="36" fillId="0" borderId="24" xfId="0" applyNumberFormat="1" applyFont="1" applyFill="1" applyBorder="1" applyAlignment="1">
      <alignment horizontal="center" vertical="center" wrapText="1"/>
    </xf>
    <xf numFmtId="220" fontId="16" fillId="0" borderId="24" xfId="0" applyNumberFormat="1" applyFont="1" applyBorder="1" applyAlignment="1">
      <alignment/>
    </xf>
    <xf numFmtId="0" fontId="12" fillId="0" borderId="51" xfId="0" applyFont="1" applyFill="1" applyBorder="1" applyAlignment="1">
      <alignment horizontal="center" vertical="center" wrapText="1"/>
    </xf>
    <xf numFmtId="0" fontId="12" fillId="33" borderId="52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/>
    </xf>
    <xf numFmtId="0" fontId="21" fillId="33" borderId="27" xfId="0" applyFont="1" applyFill="1" applyBorder="1" applyAlignment="1">
      <alignment horizontal="center"/>
    </xf>
    <xf numFmtId="206" fontId="16" fillId="0" borderId="27" xfId="0" applyNumberFormat="1" applyFont="1" applyBorder="1" applyAlignment="1">
      <alignment/>
    </xf>
    <xf numFmtId="220" fontId="16" fillId="0" borderId="27" xfId="0" applyNumberFormat="1" applyFont="1" applyBorder="1" applyAlignment="1">
      <alignment/>
    </xf>
    <xf numFmtId="0" fontId="17" fillId="33" borderId="34" xfId="0" applyFont="1" applyFill="1" applyBorder="1" applyAlignment="1">
      <alignment horizontal="center" vertical="center"/>
    </xf>
    <xf numFmtId="49" fontId="29" fillId="0" borderId="35" xfId="0" applyNumberFormat="1" applyFont="1" applyFill="1" applyBorder="1" applyAlignment="1">
      <alignment vertical="top" wrapText="1"/>
    </xf>
    <xf numFmtId="49" fontId="29" fillId="0" borderId="35" xfId="0" applyNumberFormat="1" applyFont="1" applyFill="1" applyBorder="1" applyAlignment="1">
      <alignment horizontal="center" vertical="top" wrapText="1"/>
    </xf>
    <xf numFmtId="206" fontId="16" fillId="0" borderId="35" xfId="0" applyNumberFormat="1" applyFont="1" applyBorder="1" applyAlignment="1">
      <alignment vertical="center"/>
    </xf>
    <xf numFmtId="206" fontId="12" fillId="0" borderId="35" xfId="0" applyNumberFormat="1" applyFont="1" applyBorder="1" applyAlignment="1">
      <alignment horizontal="center" vertical="center"/>
    </xf>
    <xf numFmtId="206" fontId="16" fillId="0" borderId="39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4"/>
  <sheetViews>
    <sheetView zoomScalePageLayoutView="0" workbookViewId="0" topLeftCell="A1">
      <selection activeCell="E116" sqref="E116"/>
    </sheetView>
  </sheetViews>
  <sheetFormatPr defaultColWidth="9.140625" defaultRowHeight="12.75"/>
  <cols>
    <col min="1" max="1" width="5.8515625" style="45" customWidth="1"/>
    <col min="2" max="2" width="8.7109375" style="123" bestFit="1" customWidth="1"/>
    <col min="3" max="3" width="7.421875" style="124" bestFit="1" customWidth="1"/>
    <col min="4" max="4" width="5.7109375" style="125" bestFit="1" customWidth="1"/>
    <col min="5" max="5" width="41.28125" style="119" customWidth="1"/>
    <col min="6" max="6" width="19.00390625" style="40" customWidth="1"/>
    <col min="7" max="7" width="15.8515625" style="40" customWidth="1"/>
    <col min="8" max="8" width="18.8515625" style="40" customWidth="1"/>
    <col min="9" max="9" width="9.140625" style="40" customWidth="1"/>
    <col min="10" max="10" width="15.7109375" style="40" bestFit="1" customWidth="1"/>
    <col min="11" max="16384" width="9.140625" style="40" customWidth="1"/>
  </cols>
  <sheetData>
    <row r="1" spans="1:8" ht="17.25">
      <c r="A1" s="41" t="s">
        <v>230</v>
      </c>
      <c r="B1" s="42"/>
      <c r="C1" s="43"/>
      <c r="D1" s="43"/>
      <c r="E1" s="44"/>
      <c r="F1" s="269"/>
      <c r="G1" s="365" t="s">
        <v>566</v>
      </c>
      <c r="H1" s="366"/>
    </row>
    <row r="2" spans="1:8" ht="17.25">
      <c r="A2" s="41"/>
      <c r="B2" s="42"/>
      <c r="C2" s="43"/>
      <c r="D2" s="43"/>
      <c r="E2" s="44"/>
      <c r="F2" s="269"/>
      <c r="G2" s="366"/>
      <c r="H2" s="366"/>
    </row>
    <row r="3" spans="1:8" ht="27" customHeight="1">
      <c r="A3" s="41"/>
      <c r="B3" s="42"/>
      <c r="C3" s="43"/>
      <c r="D3" s="43"/>
      <c r="E3" s="44"/>
      <c r="F3" s="269"/>
      <c r="G3" s="366"/>
      <c r="H3" s="366"/>
    </row>
    <row r="4" spans="1:8" ht="20.25">
      <c r="A4" s="369"/>
      <c r="B4" s="369"/>
      <c r="C4" s="369"/>
      <c r="D4" s="369"/>
      <c r="E4" s="369"/>
      <c r="F4" s="369"/>
      <c r="G4" s="369"/>
      <c r="H4" s="369"/>
    </row>
    <row r="5" spans="1:8" ht="36" customHeight="1">
      <c r="A5" s="370" t="s">
        <v>223</v>
      </c>
      <c r="B5" s="370"/>
      <c r="C5" s="370"/>
      <c r="D5" s="370"/>
      <c r="E5" s="370"/>
      <c r="F5" s="370"/>
      <c r="G5" s="370"/>
      <c r="H5" s="370"/>
    </row>
    <row r="6" spans="2:8" ht="18" thickBot="1">
      <c r="B6" s="46"/>
      <c r="C6" s="47"/>
      <c r="D6" s="47"/>
      <c r="E6" s="48"/>
      <c r="F6" s="268"/>
      <c r="G6" s="268"/>
      <c r="H6" s="336" t="s">
        <v>561</v>
      </c>
    </row>
    <row r="7" spans="1:8" s="49" customFormat="1" ht="15.75" customHeight="1" thickBot="1">
      <c r="A7" s="371" t="s">
        <v>224</v>
      </c>
      <c r="B7" s="373" t="s">
        <v>225</v>
      </c>
      <c r="C7" s="375" t="s">
        <v>226</v>
      </c>
      <c r="D7" s="377" t="s">
        <v>227</v>
      </c>
      <c r="E7" s="379" t="s">
        <v>228</v>
      </c>
      <c r="F7" s="363" t="s">
        <v>562</v>
      </c>
      <c r="G7" s="367" t="s">
        <v>229</v>
      </c>
      <c r="H7" s="368"/>
    </row>
    <row r="8" spans="1:8" s="50" customFormat="1" ht="32.25" customHeight="1" thickBot="1">
      <c r="A8" s="372"/>
      <c r="B8" s="374"/>
      <c r="C8" s="376"/>
      <c r="D8" s="378"/>
      <c r="E8" s="380"/>
      <c r="F8" s="364"/>
      <c r="G8" s="140" t="s">
        <v>204</v>
      </c>
      <c r="H8" s="140" t="s">
        <v>205</v>
      </c>
    </row>
    <row r="9" spans="1:8" s="57" customFormat="1" ht="18" thickBot="1">
      <c r="A9" s="51" t="s">
        <v>71</v>
      </c>
      <c r="B9" s="52" t="s">
        <v>72</v>
      </c>
      <c r="C9" s="52" t="s">
        <v>490</v>
      </c>
      <c r="D9" s="53" t="s">
        <v>231</v>
      </c>
      <c r="E9" s="54" t="s">
        <v>232</v>
      </c>
      <c r="F9" s="54" t="s">
        <v>233</v>
      </c>
      <c r="G9" s="55" t="s">
        <v>234</v>
      </c>
      <c r="H9" s="56" t="s">
        <v>235</v>
      </c>
    </row>
    <row r="10" spans="1:10" s="63" customFormat="1" ht="66" customHeight="1" thickBot="1">
      <c r="A10" s="203">
        <v>2000</v>
      </c>
      <c r="B10" s="59" t="s">
        <v>198</v>
      </c>
      <c r="C10" s="60" t="s">
        <v>199</v>
      </c>
      <c r="D10" s="61" t="s">
        <v>199</v>
      </c>
      <c r="E10" s="62" t="s">
        <v>460</v>
      </c>
      <c r="F10" s="243">
        <f>+G10+H10</f>
        <v>11444</v>
      </c>
      <c r="G10" s="244">
        <f>+G15+G22+G163+G213+G243+G274+G306+G143</f>
        <v>33671</v>
      </c>
      <c r="H10" s="245">
        <f>+H11+H90+H163+H243+++++H143</f>
        <v>-22227</v>
      </c>
      <c r="J10" s="335"/>
    </row>
    <row r="11" spans="1:8" s="69" customFormat="1" ht="60" hidden="1">
      <c r="A11" s="64">
        <v>2100</v>
      </c>
      <c r="B11" s="65" t="s">
        <v>97</v>
      </c>
      <c r="C11" s="66" t="s">
        <v>70</v>
      </c>
      <c r="D11" s="67" t="s">
        <v>70</v>
      </c>
      <c r="E11" s="68" t="s">
        <v>461</v>
      </c>
      <c r="F11" s="240">
        <f>+G11+H11</f>
        <v>0</v>
      </c>
      <c r="G11" s="241"/>
      <c r="H11" s="242">
        <f>+H13+H22</f>
        <v>0</v>
      </c>
    </row>
    <row r="12" spans="1:8" ht="17.25" hidden="1">
      <c r="A12" s="70"/>
      <c r="B12" s="65"/>
      <c r="C12" s="66"/>
      <c r="D12" s="67"/>
      <c r="E12" s="71" t="s">
        <v>236</v>
      </c>
      <c r="F12" s="231"/>
      <c r="G12" s="232"/>
      <c r="H12" s="233"/>
    </row>
    <row r="13" spans="1:8" s="82" customFormat="1" ht="54" hidden="1">
      <c r="A13" s="75">
        <v>2110</v>
      </c>
      <c r="B13" s="65" t="s">
        <v>97</v>
      </c>
      <c r="C13" s="76" t="s">
        <v>71</v>
      </c>
      <c r="D13" s="77" t="s">
        <v>70</v>
      </c>
      <c r="E13" s="78" t="s">
        <v>237</v>
      </c>
      <c r="F13" s="224">
        <f>+G13+H13</f>
        <v>0</v>
      </c>
      <c r="G13" s="225">
        <f>+G15</f>
        <v>0</v>
      </c>
      <c r="H13" s="226">
        <f>+H15</f>
        <v>0</v>
      </c>
    </row>
    <row r="14" spans="1:8" s="82" customFormat="1" ht="15" customHeight="1" hidden="1">
      <c r="A14" s="75"/>
      <c r="B14" s="65"/>
      <c r="C14" s="76"/>
      <c r="D14" s="77"/>
      <c r="E14" s="71" t="s">
        <v>238</v>
      </c>
      <c r="F14" s="224"/>
      <c r="G14" s="225"/>
      <c r="H14" s="226"/>
    </row>
    <row r="15" spans="1:8" ht="27" hidden="1">
      <c r="A15" s="75">
        <v>2111</v>
      </c>
      <c r="B15" s="83" t="s">
        <v>97</v>
      </c>
      <c r="C15" s="84" t="s">
        <v>71</v>
      </c>
      <c r="D15" s="85" t="s">
        <v>71</v>
      </c>
      <c r="E15" s="71" t="s">
        <v>239</v>
      </c>
      <c r="F15" s="208">
        <f>+G15+H15</f>
        <v>0</v>
      </c>
      <c r="G15" s="223"/>
      <c r="H15" s="209"/>
    </row>
    <row r="16" spans="1:8" ht="27" hidden="1">
      <c r="A16" s="75">
        <v>2112</v>
      </c>
      <c r="B16" s="83" t="s">
        <v>97</v>
      </c>
      <c r="C16" s="84" t="s">
        <v>71</v>
      </c>
      <c r="D16" s="85" t="s">
        <v>72</v>
      </c>
      <c r="E16" s="71" t="s">
        <v>240</v>
      </c>
      <c r="F16" s="205"/>
      <c r="G16" s="206"/>
      <c r="H16" s="207"/>
    </row>
    <row r="17" spans="1:8" ht="17.25" hidden="1">
      <c r="A17" s="75">
        <v>2113</v>
      </c>
      <c r="B17" s="83" t="s">
        <v>97</v>
      </c>
      <c r="C17" s="84" t="s">
        <v>71</v>
      </c>
      <c r="D17" s="85" t="s">
        <v>490</v>
      </c>
      <c r="E17" s="71" t="s">
        <v>241</v>
      </c>
      <c r="F17" s="205"/>
      <c r="G17" s="206"/>
      <c r="H17" s="207"/>
    </row>
    <row r="18" spans="1:8" ht="17.25" hidden="1">
      <c r="A18" s="75">
        <v>2120</v>
      </c>
      <c r="B18" s="65" t="s">
        <v>97</v>
      </c>
      <c r="C18" s="76" t="s">
        <v>72</v>
      </c>
      <c r="D18" s="77" t="s">
        <v>70</v>
      </c>
      <c r="E18" s="78" t="s">
        <v>242</v>
      </c>
      <c r="F18" s="205"/>
      <c r="G18" s="206"/>
      <c r="H18" s="207"/>
    </row>
    <row r="19" spans="1:8" s="82" customFormat="1" ht="15" customHeight="1" hidden="1">
      <c r="A19" s="75"/>
      <c r="B19" s="65"/>
      <c r="C19" s="76"/>
      <c r="D19" s="77"/>
      <c r="E19" s="71" t="s">
        <v>238</v>
      </c>
      <c r="F19" s="224"/>
      <c r="G19" s="225"/>
      <c r="H19" s="226"/>
    </row>
    <row r="20" spans="1:8" ht="17.25" hidden="1">
      <c r="A20" s="75">
        <v>2121</v>
      </c>
      <c r="B20" s="83" t="s">
        <v>97</v>
      </c>
      <c r="C20" s="84" t="s">
        <v>72</v>
      </c>
      <c r="D20" s="85" t="s">
        <v>71</v>
      </c>
      <c r="E20" s="89" t="s">
        <v>243</v>
      </c>
      <c r="F20" s="205"/>
      <c r="G20" s="206"/>
      <c r="H20" s="207"/>
    </row>
    <row r="21" spans="1:8" ht="27" hidden="1">
      <c r="A21" s="75">
        <v>2122</v>
      </c>
      <c r="B21" s="83" t="s">
        <v>97</v>
      </c>
      <c r="C21" s="84" t="s">
        <v>72</v>
      </c>
      <c r="D21" s="85" t="s">
        <v>72</v>
      </c>
      <c r="E21" s="71" t="s">
        <v>244</v>
      </c>
      <c r="F21" s="205"/>
      <c r="G21" s="206"/>
      <c r="H21" s="207"/>
    </row>
    <row r="22" spans="1:8" ht="17.25">
      <c r="A22" s="75">
        <v>2130</v>
      </c>
      <c r="B22" s="65" t="s">
        <v>97</v>
      </c>
      <c r="C22" s="76" t="s">
        <v>490</v>
      </c>
      <c r="D22" s="77" t="s">
        <v>70</v>
      </c>
      <c r="E22" s="78" t="s">
        <v>245</v>
      </c>
      <c r="F22" s="208">
        <f>+G22+H22</f>
        <v>367</v>
      </c>
      <c r="G22" s="223">
        <f>+G26+G24</f>
        <v>367</v>
      </c>
      <c r="H22" s="209">
        <f>+H26</f>
        <v>0</v>
      </c>
    </row>
    <row r="23" spans="1:8" s="82" customFormat="1" ht="15" customHeight="1" hidden="1">
      <c r="A23" s="75"/>
      <c r="B23" s="65"/>
      <c r="C23" s="76"/>
      <c r="D23" s="77"/>
      <c r="E23" s="71" t="s">
        <v>238</v>
      </c>
      <c r="F23" s="224"/>
      <c r="G23" s="225"/>
      <c r="H23" s="226"/>
    </row>
    <row r="24" spans="1:8" ht="27" hidden="1">
      <c r="A24" s="75">
        <v>2131</v>
      </c>
      <c r="B24" s="83" t="s">
        <v>97</v>
      </c>
      <c r="C24" s="84" t="s">
        <v>490</v>
      </c>
      <c r="D24" s="85" t="s">
        <v>71</v>
      </c>
      <c r="E24" s="71" t="s">
        <v>246</v>
      </c>
      <c r="F24" s="282">
        <f>+G24</f>
        <v>0</v>
      </c>
      <c r="G24" s="283"/>
      <c r="H24" s="207"/>
    </row>
    <row r="25" spans="1:8" ht="27" hidden="1">
      <c r="A25" s="75">
        <v>2132</v>
      </c>
      <c r="B25" s="83" t="s">
        <v>97</v>
      </c>
      <c r="C25" s="84" t="s">
        <v>490</v>
      </c>
      <c r="D25" s="85" t="s">
        <v>72</v>
      </c>
      <c r="E25" s="71" t="s">
        <v>247</v>
      </c>
      <c r="F25" s="205"/>
      <c r="G25" s="206"/>
      <c r="H25" s="207"/>
    </row>
    <row r="26" spans="1:8" ht="17.25">
      <c r="A26" s="75">
        <v>2133</v>
      </c>
      <c r="B26" s="83" t="s">
        <v>97</v>
      </c>
      <c r="C26" s="84" t="s">
        <v>490</v>
      </c>
      <c r="D26" s="85" t="s">
        <v>490</v>
      </c>
      <c r="E26" s="71" t="s">
        <v>248</v>
      </c>
      <c r="F26" s="205">
        <f>+G26+H26</f>
        <v>367</v>
      </c>
      <c r="G26" s="206">
        <v>367</v>
      </c>
      <c r="H26" s="207"/>
    </row>
    <row r="27" spans="1:8" ht="27" hidden="1">
      <c r="A27" s="75">
        <v>2140</v>
      </c>
      <c r="B27" s="65" t="s">
        <v>97</v>
      </c>
      <c r="C27" s="76" t="s">
        <v>231</v>
      </c>
      <c r="D27" s="77" t="s">
        <v>70</v>
      </c>
      <c r="E27" s="78" t="s">
        <v>249</v>
      </c>
      <c r="F27" s="205"/>
      <c r="G27" s="206"/>
      <c r="H27" s="207"/>
    </row>
    <row r="28" spans="1:8" s="82" customFormat="1" ht="15" customHeight="1" hidden="1">
      <c r="A28" s="75"/>
      <c r="B28" s="65"/>
      <c r="C28" s="76"/>
      <c r="D28" s="77"/>
      <c r="E28" s="71" t="s">
        <v>238</v>
      </c>
      <c r="F28" s="224"/>
      <c r="G28" s="225"/>
      <c r="H28" s="226"/>
    </row>
    <row r="29" spans="1:8" ht="27" hidden="1">
      <c r="A29" s="75">
        <v>2141</v>
      </c>
      <c r="B29" s="83" t="s">
        <v>97</v>
      </c>
      <c r="C29" s="84" t="s">
        <v>231</v>
      </c>
      <c r="D29" s="85" t="s">
        <v>71</v>
      </c>
      <c r="E29" s="71" t="s">
        <v>250</v>
      </c>
      <c r="F29" s="205"/>
      <c r="G29" s="206"/>
      <c r="H29" s="207"/>
    </row>
    <row r="30" spans="1:8" ht="40.5" hidden="1">
      <c r="A30" s="75">
        <v>2150</v>
      </c>
      <c r="B30" s="65" t="s">
        <v>97</v>
      </c>
      <c r="C30" s="76" t="s">
        <v>232</v>
      </c>
      <c r="D30" s="77" t="s">
        <v>70</v>
      </c>
      <c r="E30" s="78" t="s">
        <v>281</v>
      </c>
      <c r="F30" s="205"/>
      <c r="G30" s="206"/>
      <c r="H30" s="207"/>
    </row>
    <row r="31" spans="1:8" s="82" customFormat="1" ht="15" customHeight="1" hidden="1">
      <c r="A31" s="75"/>
      <c r="B31" s="65"/>
      <c r="C31" s="76"/>
      <c r="D31" s="77"/>
      <c r="E31" s="71" t="s">
        <v>238</v>
      </c>
      <c r="F31" s="224"/>
      <c r="G31" s="225"/>
      <c r="H31" s="226"/>
    </row>
    <row r="32" spans="1:8" ht="40.5" hidden="1">
      <c r="A32" s="75">
        <v>2151</v>
      </c>
      <c r="B32" s="83" t="s">
        <v>97</v>
      </c>
      <c r="C32" s="84" t="s">
        <v>232</v>
      </c>
      <c r="D32" s="85" t="s">
        <v>71</v>
      </c>
      <c r="E32" s="71" t="s">
        <v>282</v>
      </c>
      <c r="F32" s="205"/>
      <c r="G32" s="206"/>
      <c r="H32" s="207"/>
    </row>
    <row r="33" spans="1:8" ht="27" hidden="1">
      <c r="A33" s="75">
        <v>2160</v>
      </c>
      <c r="B33" s="65" t="s">
        <v>97</v>
      </c>
      <c r="C33" s="76" t="s">
        <v>233</v>
      </c>
      <c r="D33" s="77" t="s">
        <v>70</v>
      </c>
      <c r="E33" s="78" t="s">
        <v>283</v>
      </c>
      <c r="F33" s="205"/>
      <c r="G33" s="206"/>
      <c r="H33" s="207"/>
    </row>
    <row r="34" spans="1:8" s="82" customFormat="1" ht="15" customHeight="1" hidden="1">
      <c r="A34" s="75"/>
      <c r="B34" s="65"/>
      <c r="C34" s="76"/>
      <c r="D34" s="77"/>
      <c r="E34" s="71" t="s">
        <v>238</v>
      </c>
      <c r="F34" s="224"/>
      <c r="G34" s="225"/>
      <c r="H34" s="226"/>
    </row>
    <row r="35" spans="1:8" ht="27" hidden="1">
      <c r="A35" s="75">
        <v>2161</v>
      </c>
      <c r="B35" s="83" t="s">
        <v>97</v>
      </c>
      <c r="C35" s="84" t="s">
        <v>233</v>
      </c>
      <c r="D35" s="85" t="s">
        <v>71</v>
      </c>
      <c r="E35" s="71" t="s">
        <v>284</v>
      </c>
      <c r="F35" s="205"/>
      <c r="G35" s="206"/>
      <c r="H35" s="207"/>
    </row>
    <row r="36" spans="1:8" ht="17.25" hidden="1">
      <c r="A36" s="75">
        <v>2170</v>
      </c>
      <c r="B36" s="65" t="s">
        <v>97</v>
      </c>
      <c r="C36" s="76" t="s">
        <v>234</v>
      </c>
      <c r="D36" s="77" t="s">
        <v>70</v>
      </c>
      <c r="E36" s="78" t="s">
        <v>285</v>
      </c>
      <c r="F36" s="205"/>
      <c r="G36" s="206"/>
      <c r="H36" s="207"/>
    </row>
    <row r="37" spans="1:8" s="82" customFormat="1" ht="15" customHeight="1" hidden="1">
      <c r="A37" s="75"/>
      <c r="B37" s="65"/>
      <c r="C37" s="76"/>
      <c r="D37" s="77"/>
      <c r="E37" s="71" t="s">
        <v>238</v>
      </c>
      <c r="F37" s="224"/>
      <c r="G37" s="225"/>
      <c r="H37" s="226"/>
    </row>
    <row r="38" spans="1:8" ht="17.25" hidden="1">
      <c r="A38" s="75">
        <v>2171</v>
      </c>
      <c r="B38" s="83" t="s">
        <v>97</v>
      </c>
      <c r="C38" s="84" t="s">
        <v>234</v>
      </c>
      <c r="D38" s="85" t="s">
        <v>71</v>
      </c>
      <c r="E38" s="71" t="s">
        <v>285</v>
      </c>
      <c r="F38" s="205"/>
      <c r="G38" s="206"/>
      <c r="H38" s="207"/>
    </row>
    <row r="39" spans="1:8" ht="40.5" hidden="1">
      <c r="A39" s="75">
        <v>2180</v>
      </c>
      <c r="B39" s="65" t="s">
        <v>97</v>
      </c>
      <c r="C39" s="76" t="s">
        <v>235</v>
      </c>
      <c r="D39" s="77" t="s">
        <v>70</v>
      </c>
      <c r="E39" s="78" t="s">
        <v>286</v>
      </c>
      <c r="F39" s="205"/>
      <c r="G39" s="206"/>
      <c r="H39" s="207"/>
    </row>
    <row r="40" spans="1:8" s="82" customFormat="1" ht="15" customHeight="1" hidden="1">
      <c r="A40" s="75"/>
      <c r="B40" s="65"/>
      <c r="C40" s="76"/>
      <c r="D40" s="77"/>
      <c r="E40" s="71" t="s">
        <v>238</v>
      </c>
      <c r="F40" s="224"/>
      <c r="G40" s="225"/>
      <c r="H40" s="226"/>
    </row>
    <row r="41" spans="1:8" ht="40.5" hidden="1">
      <c r="A41" s="75">
        <v>2181</v>
      </c>
      <c r="B41" s="83" t="s">
        <v>97</v>
      </c>
      <c r="C41" s="84" t="s">
        <v>235</v>
      </c>
      <c r="D41" s="85" t="s">
        <v>71</v>
      </c>
      <c r="E41" s="71" t="s">
        <v>286</v>
      </c>
      <c r="F41" s="205"/>
      <c r="G41" s="206"/>
      <c r="H41" s="207"/>
    </row>
    <row r="42" spans="1:8" ht="15" customHeight="1" hidden="1">
      <c r="A42" s="75"/>
      <c r="B42" s="83"/>
      <c r="C42" s="84"/>
      <c r="D42" s="85"/>
      <c r="E42" s="90" t="s">
        <v>238</v>
      </c>
      <c r="F42" s="205"/>
      <c r="G42" s="206"/>
      <c r="H42" s="207"/>
    </row>
    <row r="43" spans="1:8" ht="17.25" hidden="1">
      <c r="A43" s="75">
        <v>2182</v>
      </c>
      <c r="B43" s="83" t="s">
        <v>97</v>
      </c>
      <c r="C43" s="84" t="s">
        <v>235</v>
      </c>
      <c r="D43" s="85" t="s">
        <v>71</v>
      </c>
      <c r="E43" s="90" t="s">
        <v>287</v>
      </c>
      <c r="F43" s="205"/>
      <c r="G43" s="206"/>
      <c r="H43" s="207"/>
    </row>
    <row r="44" spans="1:8" ht="27" hidden="1">
      <c r="A44" s="75">
        <v>2183</v>
      </c>
      <c r="B44" s="83" t="s">
        <v>97</v>
      </c>
      <c r="C44" s="84" t="s">
        <v>235</v>
      </c>
      <c r="D44" s="85" t="s">
        <v>71</v>
      </c>
      <c r="E44" s="90" t="s">
        <v>288</v>
      </c>
      <c r="F44" s="205"/>
      <c r="G44" s="206"/>
      <c r="H44" s="207"/>
    </row>
    <row r="45" spans="1:8" ht="27" hidden="1">
      <c r="A45" s="75">
        <v>2184</v>
      </c>
      <c r="B45" s="83" t="s">
        <v>97</v>
      </c>
      <c r="C45" s="84" t="s">
        <v>235</v>
      </c>
      <c r="D45" s="85" t="s">
        <v>71</v>
      </c>
      <c r="E45" s="90" t="s">
        <v>289</v>
      </c>
      <c r="F45" s="205"/>
      <c r="G45" s="206"/>
      <c r="H45" s="207"/>
    </row>
    <row r="46" spans="1:8" s="69" customFormat="1" ht="30" hidden="1">
      <c r="A46" s="91">
        <v>2200</v>
      </c>
      <c r="B46" s="65" t="s">
        <v>98</v>
      </c>
      <c r="C46" s="76" t="s">
        <v>70</v>
      </c>
      <c r="D46" s="77" t="s">
        <v>70</v>
      </c>
      <c r="E46" s="68" t="s">
        <v>462</v>
      </c>
      <c r="F46" s="213"/>
      <c r="G46" s="214"/>
      <c r="H46" s="215"/>
    </row>
    <row r="47" spans="1:8" ht="13.5" customHeight="1" hidden="1">
      <c r="A47" s="70"/>
      <c r="B47" s="65"/>
      <c r="C47" s="66"/>
      <c r="D47" s="67"/>
      <c r="E47" s="71" t="s">
        <v>236</v>
      </c>
      <c r="F47" s="231"/>
      <c r="G47" s="232"/>
      <c r="H47" s="233"/>
    </row>
    <row r="48" spans="1:8" ht="17.25" hidden="1">
      <c r="A48" s="75">
        <v>2210</v>
      </c>
      <c r="B48" s="65" t="s">
        <v>98</v>
      </c>
      <c r="C48" s="84" t="s">
        <v>71</v>
      </c>
      <c r="D48" s="85" t="s">
        <v>70</v>
      </c>
      <c r="E48" s="78" t="s">
        <v>290</v>
      </c>
      <c r="F48" s="205"/>
      <c r="G48" s="206"/>
      <c r="H48" s="207"/>
    </row>
    <row r="49" spans="1:8" s="82" customFormat="1" ht="15" customHeight="1" hidden="1">
      <c r="A49" s="75"/>
      <c r="B49" s="65"/>
      <c r="C49" s="76"/>
      <c r="D49" s="77"/>
      <c r="E49" s="71" t="s">
        <v>238</v>
      </c>
      <c r="F49" s="224"/>
      <c r="G49" s="225"/>
      <c r="H49" s="226"/>
    </row>
    <row r="50" spans="1:8" ht="17.25" hidden="1">
      <c r="A50" s="75">
        <v>2211</v>
      </c>
      <c r="B50" s="83" t="s">
        <v>98</v>
      </c>
      <c r="C50" s="84" t="s">
        <v>71</v>
      </c>
      <c r="D50" s="85" t="s">
        <v>71</v>
      </c>
      <c r="E50" s="71" t="s">
        <v>291</v>
      </c>
      <c r="F50" s="205"/>
      <c r="G50" s="206"/>
      <c r="H50" s="207"/>
    </row>
    <row r="51" spans="1:8" ht="17.25" hidden="1">
      <c r="A51" s="75">
        <v>2220</v>
      </c>
      <c r="B51" s="65" t="s">
        <v>98</v>
      </c>
      <c r="C51" s="76" t="s">
        <v>72</v>
      </c>
      <c r="D51" s="77" t="s">
        <v>70</v>
      </c>
      <c r="E51" s="78" t="s">
        <v>292</v>
      </c>
      <c r="F51" s="205"/>
      <c r="G51" s="206"/>
      <c r="H51" s="207"/>
    </row>
    <row r="52" spans="1:8" s="82" customFormat="1" ht="15" customHeight="1" hidden="1">
      <c r="A52" s="75"/>
      <c r="B52" s="65"/>
      <c r="C52" s="76"/>
      <c r="D52" s="77"/>
      <c r="E52" s="71" t="s">
        <v>238</v>
      </c>
      <c r="F52" s="224"/>
      <c r="G52" s="225"/>
      <c r="H52" s="226"/>
    </row>
    <row r="53" spans="1:8" ht="17.25" hidden="1">
      <c r="A53" s="75">
        <v>2221</v>
      </c>
      <c r="B53" s="83" t="s">
        <v>98</v>
      </c>
      <c r="C53" s="84" t="s">
        <v>72</v>
      </c>
      <c r="D53" s="85" t="s">
        <v>71</v>
      </c>
      <c r="E53" s="71" t="s">
        <v>293</v>
      </c>
      <c r="F53" s="205"/>
      <c r="G53" s="206"/>
      <c r="H53" s="207"/>
    </row>
    <row r="54" spans="1:8" ht="17.25" hidden="1">
      <c r="A54" s="75">
        <v>2230</v>
      </c>
      <c r="B54" s="65" t="s">
        <v>98</v>
      </c>
      <c r="C54" s="84" t="s">
        <v>490</v>
      </c>
      <c r="D54" s="85" t="s">
        <v>70</v>
      </c>
      <c r="E54" s="78" t="s">
        <v>294</v>
      </c>
      <c r="F54" s="205"/>
      <c r="G54" s="206"/>
      <c r="H54" s="207"/>
    </row>
    <row r="55" spans="1:8" s="82" customFormat="1" ht="15" customHeight="1" hidden="1">
      <c r="A55" s="75"/>
      <c r="B55" s="65"/>
      <c r="C55" s="76"/>
      <c r="D55" s="77"/>
      <c r="E55" s="71" t="s">
        <v>238</v>
      </c>
      <c r="F55" s="224"/>
      <c r="G55" s="225"/>
      <c r="H55" s="226"/>
    </row>
    <row r="56" spans="1:8" ht="17.25" hidden="1">
      <c r="A56" s="75">
        <v>2231</v>
      </c>
      <c r="B56" s="83" t="s">
        <v>98</v>
      </c>
      <c r="C56" s="84" t="s">
        <v>490</v>
      </c>
      <c r="D56" s="85" t="s">
        <v>71</v>
      </c>
      <c r="E56" s="71" t="s">
        <v>295</v>
      </c>
      <c r="F56" s="205"/>
      <c r="G56" s="206"/>
      <c r="H56" s="207"/>
    </row>
    <row r="57" spans="1:8" ht="27" hidden="1">
      <c r="A57" s="75">
        <v>2240</v>
      </c>
      <c r="B57" s="65" t="s">
        <v>98</v>
      </c>
      <c r="C57" s="76" t="s">
        <v>231</v>
      </c>
      <c r="D57" s="77" t="s">
        <v>70</v>
      </c>
      <c r="E57" s="78" t="s">
        <v>296</v>
      </c>
      <c r="F57" s="205"/>
      <c r="G57" s="206"/>
      <c r="H57" s="207"/>
    </row>
    <row r="58" spans="1:8" s="82" customFormat="1" ht="15" customHeight="1" hidden="1">
      <c r="A58" s="75"/>
      <c r="B58" s="65"/>
      <c r="C58" s="76"/>
      <c r="D58" s="77"/>
      <c r="E58" s="71" t="s">
        <v>238</v>
      </c>
      <c r="F58" s="224"/>
      <c r="G58" s="225"/>
      <c r="H58" s="226"/>
    </row>
    <row r="59" spans="1:8" ht="27" hidden="1">
      <c r="A59" s="75">
        <v>2241</v>
      </c>
      <c r="B59" s="83" t="s">
        <v>98</v>
      </c>
      <c r="C59" s="84" t="s">
        <v>231</v>
      </c>
      <c r="D59" s="85" t="s">
        <v>71</v>
      </c>
      <c r="E59" s="71" t="s">
        <v>296</v>
      </c>
      <c r="F59" s="205"/>
      <c r="G59" s="206"/>
      <c r="H59" s="207"/>
    </row>
    <row r="60" spans="1:8" s="82" customFormat="1" ht="15" customHeight="1" hidden="1">
      <c r="A60" s="75"/>
      <c r="B60" s="65"/>
      <c r="C60" s="76"/>
      <c r="D60" s="77"/>
      <c r="E60" s="71" t="s">
        <v>238</v>
      </c>
      <c r="F60" s="224"/>
      <c r="G60" s="225"/>
      <c r="H60" s="226"/>
    </row>
    <row r="61" spans="1:8" ht="17.25" hidden="1">
      <c r="A61" s="75">
        <v>2250</v>
      </c>
      <c r="B61" s="65" t="s">
        <v>98</v>
      </c>
      <c r="C61" s="76" t="s">
        <v>232</v>
      </c>
      <c r="D61" s="77" t="s">
        <v>70</v>
      </c>
      <c r="E61" s="78" t="s">
        <v>297</v>
      </c>
      <c r="F61" s="205"/>
      <c r="G61" s="206"/>
      <c r="H61" s="207"/>
    </row>
    <row r="62" spans="1:8" s="82" customFormat="1" ht="15" customHeight="1" hidden="1">
      <c r="A62" s="75"/>
      <c r="B62" s="65"/>
      <c r="C62" s="76"/>
      <c r="D62" s="77"/>
      <c r="E62" s="71" t="s">
        <v>238</v>
      </c>
      <c r="F62" s="224"/>
      <c r="G62" s="225"/>
      <c r="H62" s="226"/>
    </row>
    <row r="63" spans="1:8" ht="17.25" hidden="1">
      <c r="A63" s="75">
        <v>2251</v>
      </c>
      <c r="B63" s="83" t="s">
        <v>98</v>
      </c>
      <c r="C63" s="84" t="s">
        <v>232</v>
      </c>
      <c r="D63" s="85" t="s">
        <v>71</v>
      </c>
      <c r="E63" s="71" t="s">
        <v>297</v>
      </c>
      <c r="F63" s="205"/>
      <c r="G63" s="206"/>
      <c r="H63" s="207"/>
    </row>
    <row r="64" spans="1:8" s="69" customFormat="1" ht="76.5" hidden="1">
      <c r="A64" s="91">
        <v>2300</v>
      </c>
      <c r="B64" s="95" t="s">
        <v>99</v>
      </c>
      <c r="C64" s="76" t="s">
        <v>70</v>
      </c>
      <c r="D64" s="77" t="s">
        <v>70</v>
      </c>
      <c r="E64" s="96" t="s">
        <v>463</v>
      </c>
      <c r="F64" s="213"/>
      <c r="G64" s="214"/>
      <c r="H64" s="215"/>
    </row>
    <row r="65" spans="1:8" ht="13.5" customHeight="1" hidden="1">
      <c r="A65" s="70"/>
      <c r="B65" s="65"/>
      <c r="C65" s="66"/>
      <c r="D65" s="67"/>
      <c r="E65" s="71" t="s">
        <v>236</v>
      </c>
      <c r="F65" s="231"/>
      <c r="G65" s="232"/>
      <c r="H65" s="233"/>
    </row>
    <row r="66" spans="1:8" ht="17.25" hidden="1">
      <c r="A66" s="75">
        <v>2310</v>
      </c>
      <c r="B66" s="95" t="s">
        <v>99</v>
      </c>
      <c r="C66" s="76" t="s">
        <v>71</v>
      </c>
      <c r="D66" s="77" t="s">
        <v>70</v>
      </c>
      <c r="E66" s="78" t="s">
        <v>298</v>
      </c>
      <c r="F66" s="205"/>
      <c r="G66" s="206"/>
      <c r="H66" s="207"/>
    </row>
    <row r="67" spans="1:8" s="82" customFormat="1" ht="15" customHeight="1" hidden="1">
      <c r="A67" s="75"/>
      <c r="B67" s="65"/>
      <c r="C67" s="76"/>
      <c r="D67" s="77"/>
      <c r="E67" s="71" t="s">
        <v>238</v>
      </c>
      <c r="F67" s="224"/>
      <c r="G67" s="225"/>
      <c r="H67" s="226"/>
    </row>
    <row r="68" spans="1:8" ht="17.25" hidden="1">
      <c r="A68" s="75">
        <v>2311</v>
      </c>
      <c r="B68" s="97" t="s">
        <v>99</v>
      </c>
      <c r="C68" s="84" t="s">
        <v>71</v>
      </c>
      <c r="D68" s="85" t="s">
        <v>71</v>
      </c>
      <c r="E68" s="71" t="s">
        <v>299</v>
      </c>
      <c r="F68" s="205"/>
      <c r="G68" s="206"/>
      <c r="H68" s="207"/>
    </row>
    <row r="69" spans="1:8" ht="17.25" hidden="1">
      <c r="A69" s="75">
        <v>2312</v>
      </c>
      <c r="B69" s="97" t="s">
        <v>99</v>
      </c>
      <c r="C69" s="84" t="s">
        <v>71</v>
      </c>
      <c r="D69" s="85" t="s">
        <v>72</v>
      </c>
      <c r="E69" s="71" t="s">
        <v>300</v>
      </c>
      <c r="F69" s="205"/>
      <c r="G69" s="206"/>
      <c r="H69" s="207"/>
    </row>
    <row r="70" spans="1:8" ht="17.25" hidden="1">
      <c r="A70" s="75">
        <v>2313</v>
      </c>
      <c r="B70" s="97" t="s">
        <v>99</v>
      </c>
      <c r="C70" s="84" t="s">
        <v>71</v>
      </c>
      <c r="D70" s="85" t="s">
        <v>490</v>
      </c>
      <c r="E70" s="71" t="s">
        <v>301</v>
      </c>
      <c r="F70" s="205"/>
      <c r="G70" s="206"/>
      <c r="H70" s="207"/>
    </row>
    <row r="71" spans="1:8" ht="17.25" hidden="1">
      <c r="A71" s="75">
        <v>2320</v>
      </c>
      <c r="B71" s="95" t="s">
        <v>99</v>
      </c>
      <c r="C71" s="76" t="s">
        <v>72</v>
      </c>
      <c r="D71" s="77" t="s">
        <v>70</v>
      </c>
      <c r="E71" s="78" t="s">
        <v>302</v>
      </c>
      <c r="F71" s="205"/>
      <c r="G71" s="206"/>
      <c r="H71" s="207"/>
    </row>
    <row r="72" spans="1:8" s="82" customFormat="1" ht="15" customHeight="1" hidden="1">
      <c r="A72" s="75"/>
      <c r="B72" s="65"/>
      <c r="C72" s="76"/>
      <c r="D72" s="77"/>
      <c r="E72" s="71" t="s">
        <v>238</v>
      </c>
      <c r="F72" s="224"/>
      <c r="G72" s="225"/>
      <c r="H72" s="226"/>
    </row>
    <row r="73" spans="1:8" ht="17.25" hidden="1">
      <c r="A73" s="75">
        <v>2321</v>
      </c>
      <c r="B73" s="97" t="s">
        <v>99</v>
      </c>
      <c r="C73" s="84" t="s">
        <v>72</v>
      </c>
      <c r="D73" s="85" t="s">
        <v>71</v>
      </c>
      <c r="E73" s="71" t="s">
        <v>303</v>
      </c>
      <c r="F73" s="205"/>
      <c r="G73" s="206"/>
      <c r="H73" s="207"/>
    </row>
    <row r="74" spans="1:8" ht="27" hidden="1">
      <c r="A74" s="75">
        <v>2330</v>
      </c>
      <c r="B74" s="95" t="s">
        <v>99</v>
      </c>
      <c r="C74" s="76" t="s">
        <v>490</v>
      </c>
      <c r="D74" s="77" t="s">
        <v>70</v>
      </c>
      <c r="E74" s="78" t="s">
        <v>304</v>
      </c>
      <c r="F74" s="205"/>
      <c r="G74" s="206"/>
      <c r="H74" s="207"/>
    </row>
    <row r="75" spans="1:8" s="82" customFormat="1" ht="15" customHeight="1" hidden="1">
      <c r="A75" s="75"/>
      <c r="B75" s="65"/>
      <c r="C75" s="76"/>
      <c r="D75" s="77"/>
      <c r="E75" s="71" t="s">
        <v>238</v>
      </c>
      <c r="F75" s="224"/>
      <c r="G75" s="225"/>
      <c r="H75" s="226"/>
    </row>
    <row r="76" spans="1:8" ht="17.25" hidden="1">
      <c r="A76" s="75">
        <v>2331</v>
      </c>
      <c r="B76" s="97" t="s">
        <v>99</v>
      </c>
      <c r="C76" s="84" t="s">
        <v>490</v>
      </c>
      <c r="D76" s="85" t="s">
        <v>71</v>
      </c>
      <c r="E76" s="71" t="s">
        <v>305</v>
      </c>
      <c r="F76" s="205"/>
      <c r="G76" s="206"/>
      <c r="H76" s="207"/>
    </row>
    <row r="77" spans="1:8" ht="17.25" hidden="1">
      <c r="A77" s="75">
        <v>2332</v>
      </c>
      <c r="B77" s="97" t="s">
        <v>99</v>
      </c>
      <c r="C77" s="84" t="s">
        <v>490</v>
      </c>
      <c r="D77" s="85" t="s">
        <v>72</v>
      </c>
      <c r="E77" s="71" t="s">
        <v>306</v>
      </c>
      <c r="F77" s="205"/>
      <c r="G77" s="206"/>
      <c r="H77" s="207"/>
    </row>
    <row r="78" spans="1:8" ht="17.25" hidden="1">
      <c r="A78" s="75">
        <v>2340</v>
      </c>
      <c r="B78" s="95" t="s">
        <v>99</v>
      </c>
      <c r="C78" s="76" t="s">
        <v>231</v>
      </c>
      <c r="D78" s="77" t="s">
        <v>70</v>
      </c>
      <c r="E78" s="78" t="s">
        <v>307</v>
      </c>
      <c r="F78" s="205"/>
      <c r="G78" s="206"/>
      <c r="H78" s="207"/>
    </row>
    <row r="79" spans="1:8" s="82" customFormat="1" ht="15" customHeight="1" hidden="1">
      <c r="A79" s="75"/>
      <c r="B79" s="65"/>
      <c r="C79" s="76"/>
      <c r="D79" s="77"/>
      <c r="E79" s="71" t="s">
        <v>238</v>
      </c>
      <c r="F79" s="224"/>
      <c r="G79" s="225"/>
      <c r="H79" s="226"/>
    </row>
    <row r="80" spans="1:8" ht="17.25" hidden="1">
      <c r="A80" s="75">
        <v>2341</v>
      </c>
      <c r="B80" s="97" t="s">
        <v>99</v>
      </c>
      <c r="C80" s="84" t="s">
        <v>231</v>
      </c>
      <c r="D80" s="85" t="s">
        <v>71</v>
      </c>
      <c r="E80" s="71" t="s">
        <v>307</v>
      </c>
      <c r="F80" s="205"/>
      <c r="G80" s="206"/>
      <c r="H80" s="207"/>
    </row>
    <row r="81" spans="1:8" ht="17.25" hidden="1">
      <c r="A81" s="75">
        <v>2350</v>
      </c>
      <c r="B81" s="95" t="s">
        <v>99</v>
      </c>
      <c r="C81" s="76" t="s">
        <v>232</v>
      </c>
      <c r="D81" s="77" t="s">
        <v>70</v>
      </c>
      <c r="E81" s="78" t="s">
        <v>308</v>
      </c>
      <c r="F81" s="205"/>
      <c r="G81" s="206"/>
      <c r="H81" s="207"/>
    </row>
    <row r="82" spans="1:8" s="82" customFormat="1" ht="15" customHeight="1" hidden="1">
      <c r="A82" s="75"/>
      <c r="B82" s="65"/>
      <c r="C82" s="76"/>
      <c r="D82" s="77"/>
      <c r="E82" s="71" t="s">
        <v>238</v>
      </c>
      <c r="F82" s="224"/>
      <c r="G82" s="225"/>
      <c r="H82" s="226"/>
    </row>
    <row r="83" spans="1:8" ht="17.25" hidden="1">
      <c r="A83" s="75">
        <v>2351</v>
      </c>
      <c r="B83" s="97" t="s">
        <v>99</v>
      </c>
      <c r="C83" s="84" t="s">
        <v>232</v>
      </c>
      <c r="D83" s="85" t="s">
        <v>71</v>
      </c>
      <c r="E83" s="71" t="s">
        <v>309</v>
      </c>
      <c r="F83" s="205"/>
      <c r="G83" s="206"/>
      <c r="H83" s="207"/>
    </row>
    <row r="84" spans="1:8" ht="40.5" hidden="1">
      <c r="A84" s="75">
        <v>2360</v>
      </c>
      <c r="B84" s="95" t="s">
        <v>99</v>
      </c>
      <c r="C84" s="76" t="s">
        <v>233</v>
      </c>
      <c r="D84" s="77" t="s">
        <v>70</v>
      </c>
      <c r="E84" s="78" t="s">
        <v>310</v>
      </c>
      <c r="F84" s="205"/>
      <c r="G84" s="206"/>
      <c r="H84" s="207"/>
    </row>
    <row r="85" spans="1:8" s="82" customFormat="1" ht="15" customHeight="1" hidden="1">
      <c r="A85" s="75"/>
      <c r="B85" s="65"/>
      <c r="C85" s="76"/>
      <c r="D85" s="77"/>
      <c r="E85" s="71" t="s">
        <v>238</v>
      </c>
      <c r="F85" s="224"/>
      <c r="G85" s="225"/>
      <c r="H85" s="226"/>
    </row>
    <row r="86" spans="1:8" ht="40.5" hidden="1">
      <c r="A86" s="75">
        <v>2361</v>
      </c>
      <c r="B86" s="97" t="s">
        <v>99</v>
      </c>
      <c r="C86" s="84" t="s">
        <v>233</v>
      </c>
      <c r="D86" s="85" t="s">
        <v>71</v>
      </c>
      <c r="E86" s="71" t="s">
        <v>310</v>
      </c>
      <c r="F86" s="205"/>
      <c r="G86" s="206"/>
      <c r="H86" s="207"/>
    </row>
    <row r="87" spans="1:8" ht="27" hidden="1">
      <c r="A87" s="75">
        <v>2370</v>
      </c>
      <c r="B87" s="95" t="s">
        <v>99</v>
      </c>
      <c r="C87" s="76" t="s">
        <v>234</v>
      </c>
      <c r="D87" s="77" t="s">
        <v>70</v>
      </c>
      <c r="E87" s="78" t="s">
        <v>311</v>
      </c>
      <c r="F87" s="205"/>
      <c r="G87" s="206"/>
      <c r="H87" s="207"/>
    </row>
    <row r="88" spans="1:8" s="82" customFormat="1" ht="15" customHeight="1" hidden="1">
      <c r="A88" s="75"/>
      <c r="B88" s="65"/>
      <c r="C88" s="76"/>
      <c r="D88" s="77"/>
      <c r="E88" s="71" t="s">
        <v>238</v>
      </c>
      <c r="F88" s="224"/>
      <c r="G88" s="225"/>
      <c r="H88" s="226"/>
    </row>
    <row r="89" spans="1:8" ht="27" hidden="1">
      <c r="A89" s="75">
        <v>2371</v>
      </c>
      <c r="B89" s="97" t="s">
        <v>99</v>
      </c>
      <c r="C89" s="84" t="s">
        <v>234</v>
      </c>
      <c r="D89" s="85" t="s">
        <v>71</v>
      </c>
      <c r="E89" s="71" t="s">
        <v>312</v>
      </c>
      <c r="F89" s="205"/>
      <c r="G89" s="206"/>
      <c r="H89" s="207"/>
    </row>
    <row r="90" spans="1:8" s="69" customFormat="1" ht="63">
      <c r="A90" s="91">
        <v>2400</v>
      </c>
      <c r="B90" s="95" t="s">
        <v>100</v>
      </c>
      <c r="C90" s="76" t="s">
        <v>70</v>
      </c>
      <c r="D90" s="77" t="s">
        <v>70</v>
      </c>
      <c r="E90" s="96" t="s">
        <v>464</v>
      </c>
      <c r="F90" s="227">
        <f>+G90+H90</f>
        <v>-4850</v>
      </c>
      <c r="G90" s="228"/>
      <c r="H90" s="229">
        <f>+H115+H140</f>
        <v>-4850</v>
      </c>
    </row>
    <row r="91" spans="1:8" ht="13.5" customHeight="1" hidden="1">
      <c r="A91" s="70"/>
      <c r="B91" s="65"/>
      <c r="C91" s="66"/>
      <c r="D91" s="67"/>
      <c r="E91" s="71" t="s">
        <v>236</v>
      </c>
      <c r="F91" s="231"/>
      <c r="G91" s="232"/>
      <c r="H91" s="233"/>
    </row>
    <row r="92" spans="1:8" ht="27" hidden="1">
      <c r="A92" s="75">
        <v>2410</v>
      </c>
      <c r="B92" s="95" t="s">
        <v>100</v>
      </c>
      <c r="C92" s="76" t="s">
        <v>71</v>
      </c>
      <c r="D92" s="77" t="s">
        <v>70</v>
      </c>
      <c r="E92" s="78" t="s">
        <v>313</v>
      </c>
      <c r="F92" s="205"/>
      <c r="G92" s="206"/>
      <c r="H92" s="207"/>
    </row>
    <row r="93" spans="1:8" s="82" customFormat="1" ht="15" customHeight="1" hidden="1">
      <c r="A93" s="75"/>
      <c r="B93" s="65"/>
      <c r="C93" s="76"/>
      <c r="D93" s="77"/>
      <c r="E93" s="71" t="s">
        <v>238</v>
      </c>
      <c r="F93" s="224"/>
      <c r="G93" s="225"/>
      <c r="H93" s="226"/>
    </row>
    <row r="94" spans="1:8" ht="27" hidden="1">
      <c r="A94" s="75">
        <v>2411</v>
      </c>
      <c r="B94" s="97" t="s">
        <v>100</v>
      </c>
      <c r="C94" s="84" t="s">
        <v>71</v>
      </c>
      <c r="D94" s="85" t="s">
        <v>71</v>
      </c>
      <c r="E94" s="71" t="s">
        <v>314</v>
      </c>
      <c r="F94" s="205"/>
      <c r="G94" s="206"/>
      <c r="H94" s="207"/>
    </row>
    <row r="95" spans="1:8" ht="27" hidden="1">
      <c r="A95" s="75">
        <v>2412</v>
      </c>
      <c r="B95" s="97" t="s">
        <v>100</v>
      </c>
      <c r="C95" s="84" t="s">
        <v>71</v>
      </c>
      <c r="D95" s="85" t="s">
        <v>72</v>
      </c>
      <c r="E95" s="71" t="s">
        <v>315</v>
      </c>
      <c r="F95" s="205"/>
      <c r="G95" s="206"/>
      <c r="H95" s="207"/>
    </row>
    <row r="96" spans="1:8" ht="27" hidden="1">
      <c r="A96" s="75">
        <v>2420</v>
      </c>
      <c r="B96" s="95" t="s">
        <v>100</v>
      </c>
      <c r="C96" s="76" t="s">
        <v>72</v>
      </c>
      <c r="D96" s="77" t="s">
        <v>70</v>
      </c>
      <c r="E96" s="78" t="s">
        <v>316</v>
      </c>
      <c r="F96" s="205"/>
      <c r="G96" s="206"/>
      <c r="H96" s="207"/>
    </row>
    <row r="97" spans="1:8" s="82" customFormat="1" ht="15" customHeight="1" hidden="1">
      <c r="A97" s="75"/>
      <c r="B97" s="65"/>
      <c r="C97" s="76"/>
      <c r="D97" s="77"/>
      <c r="E97" s="71" t="s">
        <v>238</v>
      </c>
      <c r="F97" s="224"/>
      <c r="G97" s="225"/>
      <c r="H97" s="226"/>
    </row>
    <row r="98" spans="1:8" ht="17.25" hidden="1">
      <c r="A98" s="75">
        <v>2421</v>
      </c>
      <c r="B98" s="97" t="s">
        <v>100</v>
      </c>
      <c r="C98" s="84" t="s">
        <v>72</v>
      </c>
      <c r="D98" s="85" t="s">
        <v>71</v>
      </c>
      <c r="E98" s="71" t="s">
        <v>317</v>
      </c>
      <c r="F98" s="205"/>
      <c r="G98" s="206"/>
      <c r="H98" s="207"/>
    </row>
    <row r="99" spans="1:8" ht="17.25" hidden="1">
      <c r="A99" s="75">
        <v>2422</v>
      </c>
      <c r="B99" s="97" t="s">
        <v>100</v>
      </c>
      <c r="C99" s="84" t="s">
        <v>72</v>
      </c>
      <c r="D99" s="85" t="s">
        <v>72</v>
      </c>
      <c r="E99" s="71" t="s">
        <v>318</v>
      </c>
      <c r="F99" s="205"/>
      <c r="G99" s="206"/>
      <c r="H99" s="207"/>
    </row>
    <row r="100" spans="1:8" ht="17.25" hidden="1">
      <c r="A100" s="75">
        <v>2423</v>
      </c>
      <c r="B100" s="97" t="s">
        <v>100</v>
      </c>
      <c r="C100" s="84" t="s">
        <v>72</v>
      </c>
      <c r="D100" s="85" t="s">
        <v>490</v>
      </c>
      <c r="E100" s="71" t="s">
        <v>319</v>
      </c>
      <c r="F100" s="205"/>
      <c r="G100" s="206"/>
      <c r="H100" s="207"/>
    </row>
    <row r="101" spans="1:8" ht="17.25" hidden="1">
      <c r="A101" s="75">
        <v>2424</v>
      </c>
      <c r="B101" s="97" t="s">
        <v>100</v>
      </c>
      <c r="C101" s="84" t="s">
        <v>72</v>
      </c>
      <c r="D101" s="85" t="s">
        <v>231</v>
      </c>
      <c r="E101" s="71" t="s">
        <v>320</v>
      </c>
      <c r="F101" s="205"/>
      <c r="G101" s="206"/>
      <c r="H101" s="207"/>
    </row>
    <row r="102" spans="1:8" ht="17.25" hidden="1">
      <c r="A102" s="75">
        <v>2430</v>
      </c>
      <c r="B102" s="95" t="s">
        <v>100</v>
      </c>
      <c r="C102" s="76" t="s">
        <v>490</v>
      </c>
      <c r="D102" s="77" t="s">
        <v>70</v>
      </c>
      <c r="E102" s="78" t="s">
        <v>321</v>
      </c>
      <c r="F102" s="205"/>
      <c r="G102" s="206"/>
      <c r="H102" s="207"/>
    </row>
    <row r="103" spans="1:8" s="82" customFormat="1" ht="15" customHeight="1" hidden="1">
      <c r="A103" s="75"/>
      <c r="B103" s="65"/>
      <c r="C103" s="76"/>
      <c r="D103" s="77"/>
      <c r="E103" s="71" t="s">
        <v>238</v>
      </c>
      <c r="F103" s="224"/>
      <c r="G103" s="225"/>
      <c r="H103" s="226"/>
    </row>
    <row r="104" spans="1:8" ht="17.25" hidden="1">
      <c r="A104" s="75">
        <v>2431</v>
      </c>
      <c r="B104" s="97" t="s">
        <v>100</v>
      </c>
      <c r="C104" s="84" t="s">
        <v>490</v>
      </c>
      <c r="D104" s="85" t="s">
        <v>71</v>
      </c>
      <c r="E104" s="71" t="s">
        <v>322</v>
      </c>
      <c r="F104" s="205"/>
      <c r="G104" s="206"/>
      <c r="H104" s="207"/>
    </row>
    <row r="105" spans="1:8" ht="17.25" hidden="1">
      <c r="A105" s="75">
        <v>2432</v>
      </c>
      <c r="B105" s="97" t="s">
        <v>100</v>
      </c>
      <c r="C105" s="84" t="s">
        <v>490</v>
      </c>
      <c r="D105" s="85" t="s">
        <v>72</v>
      </c>
      <c r="E105" s="71" t="s">
        <v>323</v>
      </c>
      <c r="F105" s="205"/>
      <c r="G105" s="206"/>
      <c r="H105" s="207"/>
    </row>
    <row r="106" spans="1:8" ht="17.25" hidden="1">
      <c r="A106" s="75">
        <v>2433</v>
      </c>
      <c r="B106" s="97" t="s">
        <v>100</v>
      </c>
      <c r="C106" s="84" t="s">
        <v>490</v>
      </c>
      <c r="D106" s="85" t="s">
        <v>490</v>
      </c>
      <c r="E106" s="71" t="s">
        <v>324</v>
      </c>
      <c r="F106" s="205"/>
      <c r="G106" s="206"/>
      <c r="H106" s="207"/>
    </row>
    <row r="107" spans="1:8" ht="17.25" hidden="1">
      <c r="A107" s="75">
        <v>2434</v>
      </c>
      <c r="B107" s="97" t="s">
        <v>100</v>
      </c>
      <c r="C107" s="84" t="s">
        <v>490</v>
      </c>
      <c r="D107" s="85" t="s">
        <v>231</v>
      </c>
      <c r="E107" s="71" t="s">
        <v>325</v>
      </c>
      <c r="F107" s="205"/>
      <c r="G107" s="206"/>
      <c r="H107" s="207"/>
    </row>
    <row r="108" spans="1:8" ht="17.25" hidden="1">
      <c r="A108" s="75">
        <v>2435</v>
      </c>
      <c r="B108" s="97" t="s">
        <v>100</v>
      </c>
      <c r="C108" s="84" t="s">
        <v>490</v>
      </c>
      <c r="D108" s="85" t="s">
        <v>232</v>
      </c>
      <c r="E108" s="71" t="s">
        <v>326</v>
      </c>
      <c r="F108" s="205"/>
      <c r="G108" s="206"/>
      <c r="H108" s="207"/>
    </row>
    <row r="109" spans="1:8" ht="17.25" hidden="1">
      <c r="A109" s="75">
        <v>2436</v>
      </c>
      <c r="B109" s="97" t="s">
        <v>100</v>
      </c>
      <c r="C109" s="84" t="s">
        <v>490</v>
      </c>
      <c r="D109" s="85" t="s">
        <v>233</v>
      </c>
      <c r="E109" s="71" t="s">
        <v>327</v>
      </c>
      <c r="F109" s="205"/>
      <c r="G109" s="206"/>
      <c r="H109" s="207"/>
    </row>
    <row r="110" spans="1:8" ht="27" hidden="1">
      <c r="A110" s="75">
        <v>2440</v>
      </c>
      <c r="B110" s="95" t="s">
        <v>100</v>
      </c>
      <c r="C110" s="76" t="s">
        <v>231</v>
      </c>
      <c r="D110" s="77" t="s">
        <v>70</v>
      </c>
      <c r="E110" s="78" t="s">
        <v>328</v>
      </c>
      <c r="F110" s="205"/>
      <c r="G110" s="206"/>
      <c r="H110" s="207"/>
    </row>
    <row r="111" spans="1:8" s="82" customFormat="1" ht="15" customHeight="1" hidden="1">
      <c r="A111" s="75"/>
      <c r="B111" s="65"/>
      <c r="C111" s="76"/>
      <c r="D111" s="77"/>
      <c r="E111" s="71" t="s">
        <v>238</v>
      </c>
      <c r="F111" s="224"/>
      <c r="G111" s="225"/>
      <c r="H111" s="226"/>
    </row>
    <row r="112" spans="1:8" ht="27" hidden="1">
      <c r="A112" s="75">
        <v>2441</v>
      </c>
      <c r="B112" s="97" t="s">
        <v>100</v>
      </c>
      <c r="C112" s="84" t="s">
        <v>231</v>
      </c>
      <c r="D112" s="85" t="s">
        <v>71</v>
      </c>
      <c r="E112" s="71" t="s">
        <v>329</v>
      </c>
      <c r="F112" s="205"/>
      <c r="G112" s="206"/>
      <c r="H112" s="207"/>
    </row>
    <row r="113" spans="1:8" ht="17.25" hidden="1">
      <c r="A113" s="75">
        <v>2442</v>
      </c>
      <c r="B113" s="97" t="s">
        <v>100</v>
      </c>
      <c r="C113" s="84" t="s">
        <v>231</v>
      </c>
      <c r="D113" s="85" t="s">
        <v>72</v>
      </c>
      <c r="E113" s="71" t="s">
        <v>330</v>
      </c>
      <c r="F113" s="205"/>
      <c r="G113" s="206"/>
      <c r="H113" s="207"/>
    </row>
    <row r="114" spans="1:8" ht="17.25" hidden="1">
      <c r="A114" s="75">
        <v>2443</v>
      </c>
      <c r="B114" s="97" t="s">
        <v>100</v>
      </c>
      <c r="C114" s="84" t="s">
        <v>231</v>
      </c>
      <c r="D114" s="85" t="s">
        <v>490</v>
      </c>
      <c r="E114" s="71" t="s">
        <v>331</v>
      </c>
      <c r="F114" s="205"/>
      <c r="G114" s="206"/>
      <c r="H114" s="207"/>
    </row>
    <row r="115" spans="1:8" ht="17.25">
      <c r="A115" s="75">
        <v>2450</v>
      </c>
      <c r="B115" s="95" t="s">
        <v>100</v>
      </c>
      <c r="C115" s="76" t="s">
        <v>232</v>
      </c>
      <c r="D115" s="77" t="s">
        <v>70</v>
      </c>
      <c r="E115" s="78" t="s">
        <v>332</v>
      </c>
      <c r="F115" s="208">
        <f>+G115+H115</f>
        <v>-4850</v>
      </c>
      <c r="G115" s="223"/>
      <c r="H115" s="209">
        <f>+H117</f>
        <v>-4850</v>
      </c>
    </row>
    <row r="116" spans="1:8" s="82" customFormat="1" ht="15" customHeight="1">
      <c r="A116" s="75"/>
      <c r="B116" s="65"/>
      <c r="C116" s="76"/>
      <c r="D116" s="77"/>
      <c r="E116" s="71" t="s">
        <v>238</v>
      </c>
      <c r="F116" s="224"/>
      <c r="G116" s="225"/>
      <c r="H116" s="226"/>
    </row>
    <row r="117" spans="1:8" ht="17.25">
      <c r="A117" s="75">
        <v>2451</v>
      </c>
      <c r="B117" s="97" t="s">
        <v>100</v>
      </c>
      <c r="C117" s="84" t="s">
        <v>232</v>
      </c>
      <c r="D117" s="85" t="s">
        <v>71</v>
      </c>
      <c r="E117" s="71" t="s">
        <v>333</v>
      </c>
      <c r="F117" s="205">
        <f>+G117+H117</f>
        <v>-4850</v>
      </c>
      <c r="G117" s="206"/>
      <c r="H117" s="207">
        <v>-4850</v>
      </c>
    </row>
    <row r="118" spans="1:8" ht="17.25" hidden="1">
      <c r="A118" s="75">
        <v>2452</v>
      </c>
      <c r="B118" s="97" t="s">
        <v>100</v>
      </c>
      <c r="C118" s="84" t="s">
        <v>232</v>
      </c>
      <c r="D118" s="85" t="s">
        <v>72</v>
      </c>
      <c r="E118" s="71" t="s">
        <v>334</v>
      </c>
      <c r="F118" s="205"/>
      <c r="G118" s="206"/>
      <c r="H118" s="207"/>
    </row>
    <row r="119" spans="1:8" ht="17.25" hidden="1">
      <c r="A119" s="75">
        <v>2453</v>
      </c>
      <c r="B119" s="97" t="s">
        <v>100</v>
      </c>
      <c r="C119" s="84" t="s">
        <v>232</v>
      </c>
      <c r="D119" s="85" t="s">
        <v>490</v>
      </c>
      <c r="E119" s="71" t="s">
        <v>335</v>
      </c>
      <c r="F119" s="205"/>
      <c r="G119" s="206"/>
      <c r="H119" s="207"/>
    </row>
    <row r="120" spans="1:8" ht="17.25" hidden="1">
      <c r="A120" s="75">
        <v>2454</v>
      </c>
      <c r="B120" s="97" t="s">
        <v>100</v>
      </c>
      <c r="C120" s="84" t="s">
        <v>232</v>
      </c>
      <c r="D120" s="85" t="s">
        <v>231</v>
      </c>
      <c r="E120" s="71" t="s">
        <v>336</v>
      </c>
      <c r="F120" s="205"/>
      <c r="G120" s="206"/>
      <c r="H120" s="207"/>
    </row>
    <row r="121" spans="1:8" ht="17.25" hidden="1">
      <c r="A121" s="75">
        <v>2455</v>
      </c>
      <c r="B121" s="97" t="s">
        <v>100</v>
      </c>
      <c r="C121" s="84" t="s">
        <v>232</v>
      </c>
      <c r="D121" s="85" t="s">
        <v>232</v>
      </c>
      <c r="E121" s="71" t="s">
        <v>337</v>
      </c>
      <c r="F121" s="205"/>
      <c r="G121" s="206"/>
      <c r="H121" s="207"/>
    </row>
    <row r="122" spans="1:8" ht="17.25" hidden="1">
      <c r="A122" s="75">
        <v>2460</v>
      </c>
      <c r="B122" s="95" t="s">
        <v>100</v>
      </c>
      <c r="C122" s="76" t="s">
        <v>233</v>
      </c>
      <c r="D122" s="77" t="s">
        <v>70</v>
      </c>
      <c r="E122" s="78" t="s">
        <v>338</v>
      </c>
      <c r="F122" s="205"/>
      <c r="G122" s="206"/>
      <c r="H122" s="207"/>
    </row>
    <row r="123" spans="1:8" s="82" customFormat="1" ht="15" customHeight="1" hidden="1">
      <c r="A123" s="75"/>
      <c r="B123" s="65"/>
      <c r="C123" s="76"/>
      <c r="D123" s="77"/>
      <c r="E123" s="71" t="s">
        <v>238</v>
      </c>
      <c r="F123" s="224"/>
      <c r="G123" s="225"/>
      <c r="H123" s="226"/>
    </row>
    <row r="124" spans="1:8" ht="17.25" hidden="1">
      <c r="A124" s="75">
        <v>2461</v>
      </c>
      <c r="B124" s="97" t="s">
        <v>100</v>
      </c>
      <c r="C124" s="84" t="s">
        <v>233</v>
      </c>
      <c r="D124" s="85" t="s">
        <v>71</v>
      </c>
      <c r="E124" s="71" t="s">
        <v>339</v>
      </c>
      <c r="F124" s="205"/>
      <c r="G124" s="206"/>
      <c r="H124" s="207"/>
    </row>
    <row r="125" spans="1:8" ht="17.25" hidden="1">
      <c r="A125" s="75">
        <v>2470</v>
      </c>
      <c r="B125" s="95" t="s">
        <v>100</v>
      </c>
      <c r="C125" s="76" t="s">
        <v>234</v>
      </c>
      <c r="D125" s="77" t="s">
        <v>70</v>
      </c>
      <c r="E125" s="78" t="s">
        <v>340</v>
      </c>
      <c r="F125" s="205"/>
      <c r="G125" s="206"/>
      <c r="H125" s="207"/>
    </row>
    <row r="126" spans="1:8" s="82" customFormat="1" ht="15" customHeight="1" hidden="1">
      <c r="A126" s="75"/>
      <c r="B126" s="65"/>
      <c r="C126" s="76"/>
      <c r="D126" s="77"/>
      <c r="E126" s="71" t="s">
        <v>238</v>
      </c>
      <c r="F126" s="224"/>
      <c r="G126" s="225"/>
      <c r="H126" s="226"/>
    </row>
    <row r="127" spans="1:8" ht="27" hidden="1">
      <c r="A127" s="75">
        <v>2471</v>
      </c>
      <c r="B127" s="97" t="s">
        <v>100</v>
      </c>
      <c r="C127" s="84" t="s">
        <v>234</v>
      </c>
      <c r="D127" s="85" t="s">
        <v>71</v>
      </c>
      <c r="E127" s="71" t="s">
        <v>341</v>
      </c>
      <c r="F127" s="205"/>
      <c r="G127" s="206"/>
      <c r="H127" s="207"/>
    </row>
    <row r="128" spans="1:8" ht="27" hidden="1">
      <c r="A128" s="75">
        <v>2472</v>
      </c>
      <c r="B128" s="97" t="s">
        <v>100</v>
      </c>
      <c r="C128" s="84" t="s">
        <v>234</v>
      </c>
      <c r="D128" s="85" t="s">
        <v>72</v>
      </c>
      <c r="E128" s="71" t="s">
        <v>342</v>
      </c>
      <c r="F128" s="205"/>
      <c r="G128" s="206"/>
      <c r="H128" s="207"/>
    </row>
    <row r="129" spans="1:8" ht="17.25" hidden="1">
      <c r="A129" s="75">
        <v>2473</v>
      </c>
      <c r="B129" s="97" t="s">
        <v>100</v>
      </c>
      <c r="C129" s="84" t="s">
        <v>234</v>
      </c>
      <c r="D129" s="85" t="s">
        <v>490</v>
      </c>
      <c r="E129" s="71" t="s">
        <v>343</v>
      </c>
      <c r="F129" s="205"/>
      <c r="G129" s="206"/>
      <c r="H129" s="207"/>
    </row>
    <row r="130" spans="1:8" ht="17.25" hidden="1">
      <c r="A130" s="75">
        <v>2474</v>
      </c>
      <c r="B130" s="97" t="s">
        <v>100</v>
      </c>
      <c r="C130" s="84" t="s">
        <v>234</v>
      </c>
      <c r="D130" s="85" t="s">
        <v>231</v>
      </c>
      <c r="E130" s="71" t="s">
        <v>344</v>
      </c>
      <c r="F130" s="205"/>
      <c r="G130" s="206"/>
      <c r="H130" s="207"/>
    </row>
    <row r="131" spans="1:8" ht="40.5" hidden="1">
      <c r="A131" s="75">
        <v>2480</v>
      </c>
      <c r="B131" s="95" t="s">
        <v>100</v>
      </c>
      <c r="C131" s="76" t="s">
        <v>235</v>
      </c>
      <c r="D131" s="77" t="s">
        <v>70</v>
      </c>
      <c r="E131" s="78" t="s">
        <v>345</v>
      </c>
      <c r="F131" s="205"/>
      <c r="G131" s="206"/>
      <c r="H131" s="207"/>
    </row>
    <row r="132" spans="1:8" s="82" customFormat="1" ht="15" customHeight="1" hidden="1">
      <c r="A132" s="75"/>
      <c r="B132" s="65"/>
      <c r="C132" s="76"/>
      <c r="D132" s="77"/>
      <c r="E132" s="71" t="s">
        <v>238</v>
      </c>
      <c r="F132" s="224"/>
      <c r="G132" s="225"/>
      <c r="H132" s="226"/>
    </row>
    <row r="133" spans="1:8" ht="40.5" hidden="1">
      <c r="A133" s="75">
        <v>2481</v>
      </c>
      <c r="B133" s="97" t="s">
        <v>100</v>
      </c>
      <c r="C133" s="84" t="s">
        <v>235</v>
      </c>
      <c r="D133" s="85" t="s">
        <v>71</v>
      </c>
      <c r="E133" s="71" t="s">
        <v>346</v>
      </c>
      <c r="F133" s="205"/>
      <c r="G133" s="206"/>
      <c r="H133" s="207"/>
    </row>
    <row r="134" spans="1:8" ht="54" hidden="1">
      <c r="A134" s="75">
        <v>2482</v>
      </c>
      <c r="B134" s="97" t="s">
        <v>100</v>
      </c>
      <c r="C134" s="84" t="s">
        <v>235</v>
      </c>
      <c r="D134" s="85" t="s">
        <v>72</v>
      </c>
      <c r="E134" s="71" t="s">
        <v>347</v>
      </c>
      <c r="F134" s="205"/>
      <c r="G134" s="206"/>
      <c r="H134" s="207"/>
    </row>
    <row r="135" spans="1:8" ht="40.5" hidden="1">
      <c r="A135" s="75">
        <v>2483</v>
      </c>
      <c r="B135" s="97" t="s">
        <v>100</v>
      </c>
      <c r="C135" s="84" t="s">
        <v>235</v>
      </c>
      <c r="D135" s="85" t="s">
        <v>490</v>
      </c>
      <c r="E135" s="71" t="s">
        <v>348</v>
      </c>
      <c r="F135" s="205"/>
      <c r="G135" s="206"/>
      <c r="H135" s="207"/>
    </row>
    <row r="136" spans="1:8" ht="40.5" hidden="1">
      <c r="A136" s="75">
        <v>2484</v>
      </c>
      <c r="B136" s="97" t="s">
        <v>100</v>
      </c>
      <c r="C136" s="84" t="s">
        <v>235</v>
      </c>
      <c r="D136" s="85" t="s">
        <v>231</v>
      </c>
      <c r="E136" s="71" t="s">
        <v>349</v>
      </c>
      <c r="F136" s="205"/>
      <c r="G136" s="206"/>
      <c r="H136" s="207"/>
    </row>
    <row r="137" spans="1:8" ht="27" hidden="1">
      <c r="A137" s="75">
        <v>2485</v>
      </c>
      <c r="B137" s="97" t="s">
        <v>100</v>
      </c>
      <c r="C137" s="84" t="s">
        <v>235</v>
      </c>
      <c r="D137" s="85" t="s">
        <v>232</v>
      </c>
      <c r="E137" s="71" t="s">
        <v>350</v>
      </c>
      <c r="F137" s="205"/>
      <c r="G137" s="206"/>
      <c r="H137" s="207"/>
    </row>
    <row r="138" spans="1:8" ht="27" hidden="1">
      <c r="A138" s="75">
        <v>2486</v>
      </c>
      <c r="B138" s="97" t="s">
        <v>100</v>
      </c>
      <c r="C138" s="84" t="s">
        <v>235</v>
      </c>
      <c r="D138" s="85" t="s">
        <v>233</v>
      </c>
      <c r="E138" s="71" t="s">
        <v>351</v>
      </c>
      <c r="F138" s="205"/>
      <c r="G138" s="206"/>
      <c r="H138" s="207"/>
    </row>
    <row r="139" spans="1:8" ht="27" hidden="1">
      <c r="A139" s="75">
        <v>2487</v>
      </c>
      <c r="B139" s="97" t="s">
        <v>100</v>
      </c>
      <c r="C139" s="84" t="s">
        <v>235</v>
      </c>
      <c r="D139" s="85" t="s">
        <v>234</v>
      </c>
      <c r="E139" s="71" t="s">
        <v>352</v>
      </c>
      <c r="F139" s="205"/>
      <c r="G139" s="206"/>
      <c r="H139" s="207"/>
    </row>
    <row r="140" spans="1:8" ht="27" hidden="1">
      <c r="A140" s="75">
        <v>2490</v>
      </c>
      <c r="B140" s="95" t="s">
        <v>100</v>
      </c>
      <c r="C140" s="76" t="s">
        <v>353</v>
      </c>
      <c r="D140" s="77" t="s">
        <v>70</v>
      </c>
      <c r="E140" s="78" t="s">
        <v>354</v>
      </c>
      <c r="F140" s="208">
        <f>+G140+H140</f>
        <v>0</v>
      </c>
      <c r="G140" s="223"/>
      <c r="H140" s="209">
        <f>+H142</f>
        <v>0</v>
      </c>
    </row>
    <row r="141" spans="1:8" s="82" customFormat="1" ht="15" customHeight="1" hidden="1">
      <c r="A141" s="75"/>
      <c r="B141" s="65"/>
      <c r="C141" s="76"/>
      <c r="D141" s="77"/>
      <c r="E141" s="71" t="s">
        <v>238</v>
      </c>
      <c r="F141" s="224"/>
      <c r="G141" s="225"/>
      <c r="H141" s="226"/>
    </row>
    <row r="142" spans="1:8" ht="27" hidden="1">
      <c r="A142" s="75">
        <v>2491</v>
      </c>
      <c r="B142" s="97" t="s">
        <v>100</v>
      </c>
      <c r="C142" s="84" t="s">
        <v>353</v>
      </c>
      <c r="D142" s="85" t="s">
        <v>71</v>
      </c>
      <c r="E142" s="71" t="s">
        <v>354</v>
      </c>
      <c r="F142" s="205">
        <f>+G142+H142</f>
        <v>0</v>
      </c>
      <c r="G142" s="206"/>
      <c r="H142" s="207"/>
    </row>
    <row r="143" spans="1:8" s="69" customFormat="1" ht="60">
      <c r="A143" s="91">
        <v>2500</v>
      </c>
      <c r="B143" s="95" t="s">
        <v>101</v>
      </c>
      <c r="C143" s="76" t="s">
        <v>70</v>
      </c>
      <c r="D143" s="77" t="s">
        <v>70</v>
      </c>
      <c r="E143" s="96" t="s">
        <v>465</v>
      </c>
      <c r="F143" s="328">
        <f>+G143+H143</f>
        <v>-21862</v>
      </c>
      <c r="G143" s="329">
        <f>+G145</f>
        <v>365</v>
      </c>
      <c r="H143" s="229">
        <f>+H162</f>
        <v>-22227</v>
      </c>
    </row>
    <row r="144" spans="1:8" ht="13.5" customHeight="1">
      <c r="A144" s="70"/>
      <c r="B144" s="65"/>
      <c r="C144" s="66"/>
      <c r="D144" s="67"/>
      <c r="E144" s="71" t="s">
        <v>236</v>
      </c>
      <c r="F144" s="314"/>
      <c r="G144" s="315"/>
      <c r="H144" s="233"/>
    </row>
    <row r="145" spans="1:8" ht="17.25">
      <c r="A145" s="75">
        <v>2510</v>
      </c>
      <c r="B145" s="95" t="s">
        <v>101</v>
      </c>
      <c r="C145" s="76" t="s">
        <v>71</v>
      </c>
      <c r="D145" s="77" t="s">
        <v>70</v>
      </c>
      <c r="E145" s="78" t="s">
        <v>355</v>
      </c>
      <c r="F145" s="210">
        <f>+G145</f>
        <v>365</v>
      </c>
      <c r="G145" s="211">
        <f>+G147</f>
        <v>365</v>
      </c>
      <c r="H145" s="207"/>
    </row>
    <row r="146" spans="1:8" s="82" customFormat="1" ht="15" customHeight="1">
      <c r="A146" s="75"/>
      <c r="B146" s="65"/>
      <c r="C146" s="76"/>
      <c r="D146" s="77"/>
      <c r="E146" s="71" t="s">
        <v>238</v>
      </c>
      <c r="F146" s="220"/>
      <c r="G146" s="221"/>
      <c r="H146" s="226"/>
    </row>
    <row r="147" spans="1:8" ht="17.25">
      <c r="A147" s="75">
        <v>2511</v>
      </c>
      <c r="B147" s="97" t="s">
        <v>101</v>
      </c>
      <c r="C147" s="84" t="s">
        <v>71</v>
      </c>
      <c r="D147" s="85" t="s">
        <v>71</v>
      </c>
      <c r="E147" s="71" t="s">
        <v>355</v>
      </c>
      <c r="F147" s="210">
        <f>+G147</f>
        <v>365</v>
      </c>
      <c r="G147" s="211">
        <v>365</v>
      </c>
      <c r="H147" s="207"/>
    </row>
    <row r="148" spans="1:8" ht="17.25" hidden="1">
      <c r="A148" s="75">
        <v>2520</v>
      </c>
      <c r="B148" s="95" t="s">
        <v>101</v>
      </c>
      <c r="C148" s="76" t="s">
        <v>72</v>
      </c>
      <c r="D148" s="77" t="s">
        <v>70</v>
      </c>
      <c r="E148" s="78" t="s">
        <v>356</v>
      </c>
      <c r="F148" s="205"/>
      <c r="G148" s="206"/>
      <c r="H148" s="207"/>
    </row>
    <row r="149" spans="1:8" s="82" customFormat="1" ht="15" customHeight="1" hidden="1">
      <c r="A149" s="75"/>
      <c r="B149" s="65"/>
      <c r="C149" s="76"/>
      <c r="D149" s="77"/>
      <c r="E149" s="71" t="s">
        <v>238</v>
      </c>
      <c r="F149" s="224"/>
      <c r="G149" s="225"/>
      <c r="H149" s="226"/>
    </row>
    <row r="150" spans="1:8" ht="17.25" hidden="1">
      <c r="A150" s="75">
        <v>2521</v>
      </c>
      <c r="B150" s="97" t="s">
        <v>101</v>
      </c>
      <c r="C150" s="84" t="s">
        <v>72</v>
      </c>
      <c r="D150" s="85" t="s">
        <v>71</v>
      </c>
      <c r="E150" s="71" t="s">
        <v>357</v>
      </c>
      <c r="F150" s="205"/>
      <c r="G150" s="206"/>
      <c r="H150" s="207"/>
    </row>
    <row r="151" spans="1:8" ht="17.25" hidden="1">
      <c r="A151" s="75">
        <v>2530</v>
      </c>
      <c r="B151" s="95" t="s">
        <v>101</v>
      </c>
      <c r="C151" s="76" t="s">
        <v>490</v>
      </c>
      <c r="D151" s="77" t="s">
        <v>70</v>
      </c>
      <c r="E151" s="78" t="s">
        <v>358</v>
      </c>
      <c r="F151" s="205"/>
      <c r="G151" s="206"/>
      <c r="H151" s="207"/>
    </row>
    <row r="152" spans="1:8" s="82" customFormat="1" ht="15" customHeight="1" hidden="1">
      <c r="A152" s="75"/>
      <c r="B152" s="65"/>
      <c r="C152" s="76"/>
      <c r="D152" s="77"/>
      <c r="E152" s="71" t="s">
        <v>238</v>
      </c>
      <c r="F152" s="224"/>
      <c r="G152" s="225"/>
      <c r="H152" s="226"/>
    </row>
    <row r="153" spans="1:8" ht="17.25" hidden="1">
      <c r="A153" s="75">
        <v>2531</v>
      </c>
      <c r="B153" s="97" t="s">
        <v>101</v>
      </c>
      <c r="C153" s="84" t="s">
        <v>490</v>
      </c>
      <c r="D153" s="85" t="s">
        <v>71</v>
      </c>
      <c r="E153" s="71" t="s">
        <v>358</v>
      </c>
      <c r="F153" s="205"/>
      <c r="G153" s="206"/>
      <c r="H153" s="207"/>
    </row>
    <row r="154" spans="1:8" ht="27" hidden="1">
      <c r="A154" s="75">
        <v>2540</v>
      </c>
      <c r="B154" s="95" t="s">
        <v>101</v>
      </c>
      <c r="C154" s="76" t="s">
        <v>231</v>
      </c>
      <c r="D154" s="77" t="s">
        <v>70</v>
      </c>
      <c r="E154" s="78" t="s">
        <v>359</v>
      </c>
      <c r="F154" s="205"/>
      <c r="G154" s="206"/>
      <c r="H154" s="207"/>
    </row>
    <row r="155" spans="1:8" s="82" customFormat="1" ht="15" customHeight="1" hidden="1">
      <c r="A155" s="75"/>
      <c r="B155" s="65"/>
      <c r="C155" s="76"/>
      <c r="D155" s="77"/>
      <c r="E155" s="71" t="s">
        <v>238</v>
      </c>
      <c r="F155" s="224"/>
      <c r="G155" s="225"/>
      <c r="H155" s="226"/>
    </row>
    <row r="156" spans="1:8" ht="27" hidden="1">
      <c r="A156" s="75">
        <v>2541</v>
      </c>
      <c r="B156" s="97" t="s">
        <v>101</v>
      </c>
      <c r="C156" s="84" t="s">
        <v>231</v>
      </c>
      <c r="D156" s="85" t="s">
        <v>71</v>
      </c>
      <c r="E156" s="71" t="s">
        <v>359</v>
      </c>
      <c r="F156" s="205"/>
      <c r="G156" s="206"/>
      <c r="H156" s="207"/>
    </row>
    <row r="157" spans="1:8" ht="40.5" hidden="1">
      <c r="A157" s="75">
        <v>2550</v>
      </c>
      <c r="B157" s="95" t="s">
        <v>101</v>
      </c>
      <c r="C157" s="76" t="s">
        <v>232</v>
      </c>
      <c r="D157" s="77" t="s">
        <v>70</v>
      </c>
      <c r="E157" s="78" t="s">
        <v>360</v>
      </c>
      <c r="F157" s="205"/>
      <c r="G157" s="206"/>
      <c r="H157" s="207"/>
    </row>
    <row r="158" spans="1:8" s="82" customFormat="1" ht="15" customHeight="1" hidden="1">
      <c r="A158" s="75"/>
      <c r="B158" s="65"/>
      <c r="C158" s="76"/>
      <c r="D158" s="77"/>
      <c r="E158" s="71" t="s">
        <v>238</v>
      </c>
      <c r="F158" s="224"/>
      <c r="G158" s="225"/>
      <c r="H158" s="226"/>
    </row>
    <row r="159" spans="1:8" ht="40.5" hidden="1">
      <c r="A159" s="75">
        <v>2551</v>
      </c>
      <c r="B159" s="97" t="s">
        <v>101</v>
      </c>
      <c r="C159" s="84" t="s">
        <v>232</v>
      </c>
      <c r="D159" s="85" t="s">
        <v>71</v>
      </c>
      <c r="E159" s="71" t="s">
        <v>360</v>
      </c>
      <c r="F159" s="205"/>
      <c r="G159" s="206"/>
      <c r="H159" s="207"/>
    </row>
    <row r="160" spans="1:8" ht="27" hidden="1">
      <c r="A160" s="75">
        <v>2560</v>
      </c>
      <c r="B160" s="95" t="s">
        <v>101</v>
      </c>
      <c r="C160" s="76" t="s">
        <v>233</v>
      </c>
      <c r="D160" s="77" t="s">
        <v>70</v>
      </c>
      <c r="E160" s="78" t="s">
        <v>361</v>
      </c>
      <c r="F160" s="205"/>
      <c r="G160" s="206"/>
      <c r="H160" s="207"/>
    </row>
    <row r="161" spans="1:8" s="82" customFormat="1" ht="15" customHeight="1" hidden="1">
      <c r="A161" s="75"/>
      <c r="B161" s="65"/>
      <c r="C161" s="76"/>
      <c r="D161" s="77"/>
      <c r="E161" s="71" t="s">
        <v>238</v>
      </c>
      <c r="F161" s="224"/>
      <c r="G161" s="225"/>
      <c r="H161" s="226"/>
    </row>
    <row r="162" spans="1:8" ht="27">
      <c r="A162" s="75">
        <v>2561</v>
      </c>
      <c r="B162" s="97" t="s">
        <v>101</v>
      </c>
      <c r="C162" s="84" t="s">
        <v>233</v>
      </c>
      <c r="D162" s="85" t="s">
        <v>71</v>
      </c>
      <c r="E162" s="71" t="s">
        <v>361</v>
      </c>
      <c r="F162" s="205">
        <f>+G162+H162</f>
        <v>-22227</v>
      </c>
      <c r="G162" s="206"/>
      <c r="H162" s="207">
        <v>-22227</v>
      </c>
    </row>
    <row r="163" spans="1:8" s="69" customFormat="1" ht="76.5">
      <c r="A163" s="91">
        <v>2600</v>
      </c>
      <c r="B163" s="95" t="s">
        <v>102</v>
      </c>
      <c r="C163" s="76" t="s">
        <v>70</v>
      </c>
      <c r="D163" s="77" t="s">
        <v>70</v>
      </c>
      <c r="E163" s="96" t="s">
        <v>466</v>
      </c>
      <c r="F163" s="227">
        <f>+G163+H163</f>
        <v>4850</v>
      </c>
      <c r="G163" s="228">
        <f>+G177+G181</f>
        <v>0</v>
      </c>
      <c r="H163" s="229">
        <f>+H181+H167</f>
        <v>4850</v>
      </c>
    </row>
    <row r="164" spans="1:8" ht="13.5" customHeight="1">
      <c r="A164" s="70"/>
      <c r="B164" s="65"/>
      <c r="C164" s="66"/>
      <c r="D164" s="67"/>
      <c r="E164" s="71" t="s">
        <v>236</v>
      </c>
      <c r="F164" s="231"/>
      <c r="G164" s="232"/>
      <c r="H164" s="233"/>
    </row>
    <row r="165" spans="1:8" ht="17.25">
      <c r="A165" s="75">
        <v>2610</v>
      </c>
      <c r="B165" s="95" t="s">
        <v>102</v>
      </c>
      <c r="C165" s="76" t="s">
        <v>71</v>
      </c>
      <c r="D165" s="77" t="s">
        <v>70</v>
      </c>
      <c r="E165" s="78" t="s">
        <v>362</v>
      </c>
      <c r="F165" s="208">
        <f>+G165+H165</f>
        <v>4850</v>
      </c>
      <c r="G165" s="223"/>
      <c r="H165" s="209">
        <f>+H167+H168</f>
        <v>4850</v>
      </c>
    </row>
    <row r="166" spans="1:8" s="82" customFormat="1" ht="15" customHeight="1">
      <c r="A166" s="75"/>
      <c r="B166" s="65"/>
      <c r="C166" s="76"/>
      <c r="D166" s="77"/>
      <c r="E166" s="71" t="s">
        <v>238</v>
      </c>
      <c r="F166" s="224"/>
      <c r="G166" s="225"/>
      <c r="H166" s="226"/>
    </row>
    <row r="167" spans="1:8" ht="17.25">
      <c r="A167" s="75">
        <v>2611</v>
      </c>
      <c r="B167" s="97" t="s">
        <v>102</v>
      </c>
      <c r="C167" s="84" t="s">
        <v>71</v>
      </c>
      <c r="D167" s="85" t="s">
        <v>71</v>
      </c>
      <c r="E167" s="71" t="s">
        <v>363</v>
      </c>
      <c r="F167" s="205">
        <f>+G167+H167</f>
        <v>4850</v>
      </c>
      <c r="G167" s="206"/>
      <c r="H167" s="207">
        <f>+-48256+53106</f>
        <v>4850</v>
      </c>
    </row>
    <row r="168" spans="1:8" ht="27" hidden="1">
      <c r="A168" s="75">
        <v>2611</v>
      </c>
      <c r="B168" s="97" t="s">
        <v>102</v>
      </c>
      <c r="C168" s="84" t="s">
        <v>71</v>
      </c>
      <c r="D168" s="85" t="s">
        <v>71</v>
      </c>
      <c r="E168" s="71" t="s">
        <v>540</v>
      </c>
      <c r="F168" s="205">
        <f>+G168+H168</f>
        <v>0</v>
      </c>
      <c r="G168" s="206"/>
      <c r="H168" s="207"/>
    </row>
    <row r="169" spans="1:8" ht="17.25" hidden="1">
      <c r="A169" s="75">
        <v>2620</v>
      </c>
      <c r="B169" s="95" t="s">
        <v>102</v>
      </c>
      <c r="C169" s="76" t="s">
        <v>72</v>
      </c>
      <c r="D169" s="77" t="s">
        <v>70</v>
      </c>
      <c r="E169" s="78" t="s">
        <v>364</v>
      </c>
      <c r="F169" s="205"/>
      <c r="G169" s="206"/>
      <c r="H169" s="207"/>
    </row>
    <row r="170" spans="1:8" s="82" customFormat="1" ht="15" customHeight="1" hidden="1">
      <c r="A170" s="75"/>
      <c r="B170" s="65"/>
      <c r="C170" s="76"/>
      <c r="D170" s="77"/>
      <c r="E170" s="71" t="s">
        <v>238</v>
      </c>
      <c r="F170" s="224"/>
      <c r="G170" s="225"/>
      <c r="H170" s="226"/>
    </row>
    <row r="171" spans="1:8" ht="17.25" hidden="1">
      <c r="A171" s="75">
        <v>2621</v>
      </c>
      <c r="B171" s="97" t="s">
        <v>102</v>
      </c>
      <c r="C171" s="84" t="s">
        <v>72</v>
      </c>
      <c r="D171" s="85" t="s">
        <v>71</v>
      </c>
      <c r="E171" s="71" t="s">
        <v>364</v>
      </c>
      <c r="F171" s="205"/>
      <c r="G171" s="206"/>
      <c r="H171" s="207"/>
    </row>
    <row r="172" spans="1:8" ht="17.25" hidden="1">
      <c r="A172" s="75">
        <v>2630</v>
      </c>
      <c r="B172" s="95" t="s">
        <v>102</v>
      </c>
      <c r="C172" s="76" t="s">
        <v>490</v>
      </c>
      <c r="D172" s="77" t="s">
        <v>70</v>
      </c>
      <c r="E172" s="78" t="s">
        <v>365</v>
      </c>
      <c r="F172" s="205"/>
      <c r="G172" s="206"/>
      <c r="H172" s="207"/>
    </row>
    <row r="173" spans="1:8" s="82" customFormat="1" ht="15" customHeight="1" hidden="1">
      <c r="A173" s="75"/>
      <c r="B173" s="65"/>
      <c r="C173" s="76"/>
      <c r="D173" s="77"/>
      <c r="E173" s="71" t="s">
        <v>238</v>
      </c>
      <c r="F173" s="224"/>
      <c r="G173" s="225"/>
      <c r="H173" s="226"/>
    </row>
    <row r="174" spans="1:8" ht="17.25" hidden="1">
      <c r="A174" s="75">
        <v>2631</v>
      </c>
      <c r="B174" s="97" t="s">
        <v>102</v>
      </c>
      <c r="C174" s="84" t="s">
        <v>490</v>
      </c>
      <c r="D174" s="85" t="s">
        <v>71</v>
      </c>
      <c r="E174" s="71" t="s">
        <v>366</v>
      </c>
      <c r="F174" s="205"/>
      <c r="G174" s="206"/>
      <c r="H174" s="207"/>
    </row>
    <row r="175" spans="1:8" ht="17.25" hidden="1">
      <c r="A175" s="75">
        <v>2640</v>
      </c>
      <c r="B175" s="95" t="s">
        <v>102</v>
      </c>
      <c r="C175" s="76" t="s">
        <v>231</v>
      </c>
      <c r="D175" s="77" t="s">
        <v>70</v>
      </c>
      <c r="E175" s="78" t="s">
        <v>367</v>
      </c>
      <c r="F175" s="205"/>
      <c r="G175" s="206"/>
      <c r="H175" s="207"/>
    </row>
    <row r="176" spans="1:8" s="82" customFormat="1" ht="32.25" customHeight="1" hidden="1">
      <c r="A176" s="75"/>
      <c r="B176" s="65"/>
      <c r="C176" s="76"/>
      <c r="D176" s="77"/>
      <c r="E176" s="71" t="s">
        <v>238</v>
      </c>
      <c r="F176" s="224"/>
      <c r="G176" s="225"/>
      <c r="H176" s="226"/>
    </row>
    <row r="177" spans="1:8" ht="17.25" hidden="1">
      <c r="A177" s="75">
        <v>2641</v>
      </c>
      <c r="B177" s="97" t="s">
        <v>102</v>
      </c>
      <c r="C177" s="84" t="s">
        <v>231</v>
      </c>
      <c r="D177" s="85" t="s">
        <v>71</v>
      </c>
      <c r="E177" s="71" t="s">
        <v>368</v>
      </c>
      <c r="F177" s="205">
        <f>+G177</f>
        <v>0</v>
      </c>
      <c r="G177" s="206"/>
      <c r="H177" s="207"/>
    </row>
    <row r="178" spans="1:8" ht="40.5" hidden="1">
      <c r="A178" s="75">
        <v>2650</v>
      </c>
      <c r="B178" s="95" t="s">
        <v>102</v>
      </c>
      <c r="C178" s="76" t="s">
        <v>232</v>
      </c>
      <c r="D178" s="77" t="s">
        <v>70</v>
      </c>
      <c r="E178" s="78" t="s">
        <v>369</v>
      </c>
      <c r="F178" s="205"/>
      <c r="G178" s="206"/>
      <c r="H178" s="207"/>
    </row>
    <row r="179" spans="1:8" s="82" customFormat="1" ht="15" customHeight="1" hidden="1">
      <c r="A179" s="75"/>
      <c r="B179" s="65"/>
      <c r="C179" s="76"/>
      <c r="D179" s="77"/>
      <c r="E179" s="71" t="s">
        <v>238</v>
      </c>
      <c r="F179" s="224"/>
      <c r="G179" s="225"/>
      <c r="H179" s="226"/>
    </row>
    <row r="180" spans="1:8" ht="40.5" hidden="1">
      <c r="A180" s="75">
        <v>2651</v>
      </c>
      <c r="B180" s="97" t="s">
        <v>102</v>
      </c>
      <c r="C180" s="84" t="s">
        <v>232</v>
      </c>
      <c r="D180" s="85" t="s">
        <v>71</v>
      </c>
      <c r="E180" s="71" t="s">
        <v>369</v>
      </c>
      <c r="F180" s="205"/>
      <c r="G180" s="206"/>
      <c r="H180" s="207"/>
    </row>
    <row r="181" spans="1:8" ht="27" hidden="1">
      <c r="A181" s="75">
        <v>2660</v>
      </c>
      <c r="B181" s="95" t="s">
        <v>102</v>
      </c>
      <c r="C181" s="76" t="s">
        <v>233</v>
      </c>
      <c r="D181" s="77" t="s">
        <v>70</v>
      </c>
      <c r="E181" s="78" t="s">
        <v>370</v>
      </c>
      <c r="F181" s="205">
        <f>+G181+H181</f>
        <v>0</v>
      </c>
      <c r="G181" s="206">
        <f>+G183</f>
        <v>0</v>
      </c>
      <c r="H181" s="207">
        <f>+H183</f>
        <v>0</v>
      </c>
    </row>
    <row r="182" spans="1:8" s="82" customFormat="1" ht="15" customHeight="1" hidden="1">
      <c r="A182" s="75"/>
      <c r="B182" s="65"/>
      <c r="C182" s="76"/>
      <c r="D182" s="77"/>
      <c r="E182" s="71" t="s">
        <v>238</v>
      </c>
      <c r="F182" s="224"/>
      <c r="G182" s="225"/>
      <c r="H182" s="226"/>
    </row>
    <row r="183" spans="1:8" ht="27" hidden="1">
      <c r="A183" s="75">
        <v>2661</v>
      </c>
      <c r="B183" s="97" t="s">
        <v>102</v>
      </c>
      <c r="C183" s="84" t="s">
        <v>233</v>
      </c>
      <c r="D183" s="85" t="s">
        <v>71</v>
      </c>
      <c r="E183" s="71" t="s">
        <v>370</v>
      </c>
      <c r="F183" s="205">
        <f>+G183+H183</f>
        <v>0</v>
      </c>
      <c r="G183" s="206"/>
      <c r="H183" s="207"/>
    </row>
    <row r="184" spans="1:8" s="69" customFormat="1" ht="40.5" hidden="1">
      <c r="A184" s="91">
        <v>2700</v>
      </c>
      <c r="B184" s="95" t="s">
        <v>103</v>
      </c>
      <c r="C184" s="76" t="s">
        <v>70</v>
      </c>
      <c r="D184" s="77" t="s">
        <v>70</v>
      </c>
      <c r="E184" s="98" t="s">
        <v>371</v>
      </c>
      <c r="F184" s="213"/>
      <c r="G184" s="214"/>
      <c r="H184" s="215"/>
    </row>
    <row r="185" spans="1:8" ht="13.5" customHeight="1" hidden="1">
      <c r="A185" s="70"/>
      <c r="B185" s="65"/>
      <c r="C185" s="66"/>
      <c r="D185" s="67"/>
      <c r="E185" s="71" t="s">
        <v>236</v>
      </c>
      <c r="F185" s="231"/>
      <c r="G185" s="232"/>
      <c r="H185" s="233"/>
    </row>
    <row r="186" spans="1:8" ht="27" hidden="1">
      <c r="A186" s="75">
        <v>2710</v>
      </c>
      <c r="B186" s="95" t="s">
        <v>103</v>
      </c>
      <c r="C186" s="76" t="s">
        <v>71</v>
      </c>
      <c r="D186" s="77" t="s">
        <v>70</v>
      </c>
      <c r="E186" s="78" t="s">
        <v>372</v>
      </c>
      <c r="F186" s="205"/>
      <c r="G186" s="206"/>
      <c r="H186" s="207"/>
    </row>
    <row r="187" spans="1:8" s="82" customFormat="1" ht="15" customHeight="1" hidden="1">
      <c r="A187" s="75"/>
      <c r="B187" s="65"/>
      <c r="C187" s="76"/>
      <c r="D187" s="77"/>
      <c r="E187" s="71" t="s">
        <v>238</v>
      </c>
      <c r="F187" s="224"/>
      <c r="G187" s="225"/>
      <c r="H187" s="226"/>
    </row>
    <row r="188" spans="1:8" ht="17.25" hidden="1">
      <c r="A188" s="75">
        <v>2711</v>
      </c>
      <c r="B188" s="97" t="s">
        <v>103</v>
      </c>
      <c r="C188" s="84" t="s">
        <v>71</v>
      </c>
      <c r="D188" s="85" t="s">
        <v>71</v>
      </c>
      <c r="E188" s="71" t="s">
        <v>373</v>
      </c>
      <c r="F188" s="205"/>
      <c r="G188" s="206"/>
      <c r="H188" s="207"/>
    </row>
    <row r="189" spans="1:8" ht="17.25" hidden="1">
      <c r="A189" s="75">
        <v>2712</v>
      </c>
      <c r="B189" s="97" t="s">
        <v>103</v>
      </c>
      <c r="C189" s="84" t="s">
        <v>71</v>
      </c>
      <c r="D189" s="85" t="s">
        <v>72</v>
      </c>
      <c r="E189" s="71" t="s">
        <v>374</v>
      </c>
      <c r="F189" s="205"/>
      <c r="G189" s="206"/>
      <c r="H189" s="207"/>
    </row>
    <row r="190" spans="1:8" ht="17.25" hidden="1">
      <c r="A190" s="75">
        <v>2713</v>
      </c>
      <c r="B190" s="97" t="s">
        <v>103</v>
      </c>
      <c r="C190" s="84" t="s">
        <v>71</v>
      </c>
      <c r="D190" s="85" t="s">
        <v>490</v>
      </c>
      <c r="E190" s="71" t="s">
        <v>375</v>
      </c>
      <c r="F190" s="205"/>
      <c r="G190" s="206"/>
      <c r="H190" s="207"/>
    </row>
    <row r="191" spans="1:8" ht="17.25" hidden="1">
      <c r="A191" s="75">
        <v>2720</v>
      </c>
      <c r="B191" s="95" t="s">
        <v>103</v>
      </c>
      <c r="C191" s="76" t="s">
        <v>72</v>
      </c>
      <c r="D191" s="77" t="s">
        <v>70</v>
      </c>
      <c r="E191" s="78" t="s">
        <v>376</v>
      </c>
      <c r="F191" s="205"/>
      <c r="G191" s="206"/>
      <c r="H191" s="207"/>
    </row>
    <row r="192" spans="1:8" s="82" customFormat="1" ht="15" customHeight="1" hidden="1">
      <c r="A192" s="75"/>
      <c r="B192" s="65"/>
      <c r="C192" s="76"/>
      <c r="D192" s="77"/>
      <c r="E192" s="71" t="s">
        <v>238</v>
      </c>
      <c r="F192" s="224"/>
      <c r="G192" s="225"/>
      <c r="H192" s="226"/>
    </row>
    <row r="193" spans="1:8" ht="27" hidden="1">
      <c r="A193" s="75">
        <v>2721</v>
      </c>
      <c r="B193" s="97" t="s">
        <v>103</v>
      </c>
      <c r="C193" s="84" t="s">
        <v>72</v>
      </c>
      <c r="D193" s="85" t="s">
        <v>71</v>
      </c>
      <c r="E193" s="71" t="s">
        <v>377</v>
      </c>
      <c r="F193" s="205"/>
      <c r="G193" s="206"/>
      <c r="H193" s="207"/>
    </row>
    <row r="194" spans="1:8" ht="17.25" hidden="1">
      <c r="A194" s="75">
        <v>2722</v>
      </c>
      <c r="B194" s="97" t="s">
        <v>103</v>
      </c>
      <c r="C194" s="84" t="s">
        <v>72</v>
      </c>
      <c r="D194" s="85" t="s">
        <v>72</v>
      </c>
      <c r="E194" s="71" t="s">
        <v>378</v>
      </c>
      <c r="F194" s="205"/>
      <c r="G194" s="206"/>
      <c r="H194" s="207"/>
    </row>
    <row r="195" spans="1:8" ht="17.25" hidden="1">
      <c r="A195" s="75">
        <v>2723</v>
      </c>
      <c r="B195" s="97" t="s">
        <v>103</v>
      </c>
      <c r="C195" s="84" t="s">
        <v>72</v>
      </c>
      <c r="D195" s="85" t="s">
        <v>490</v>
      </c>
      <c r="E195" s="71" t="s">
        <v>379</v>
      </c>
      <c r="F195" s="205"/>
      <c r="G195" s="206"/>
      <c r="H195" s="207"/>
    </row>
    <row r="196" spans="1:8" ht="17.25" hidden="1">
      <c r="A196" s="75">
        <v>2724</v>
      </c>
      <c r="B196" s="97" t="s">
        <v>103</v>
      </c>
      <c r="C196" s="84" t="s">
        <v>72</v>
      </c>
      <c r="D196" s="85" t="s">
        <v>231</v>
      </c>
      <c r="E196" s="71" t="s">
        <v>380</v>
      </c>
      <c r="F196" s="205"/>
      <c r="G196" s="206"/>
      <c r="H196" s="207"/>
    </row>
    <row r="197" spans="1:8" ht="17.25" hidden="1">
      <c r="A197" s="75">
        <v>2730</v>
      </c>
      <c r="B197" s="95" t="s">
        <v>103</v>
      </c>
      <c r="C197" s="76" t="s">
        <v>490</v>
      </c>
      <c r="D197" s="77" t="s">
        <v>70</v>
      </c>
      <c r="E197" s="78" t="s">
        <v>381</v>
      </c>
      <c r="F197" s="205"/>
      <c r="G197" s="206"/>
      <c r="H197" s="207"/>
    </row>
    <row r="198" spans="1:8" s="82" customFormat="1" ht="15" customHeight="1" hidden="1">
      <c r="A198" s="75"/>
      <c r="B198" s="65"/>
      <c r="C198" s="76"/>
      <c r="D198" s="77"/>
      <c r="E198" s="71" t="s">
        <v>238</v>
      </c>
      <c r="F198" s="224"/>
      <c r="G198" s="225"/>
      <c r="H198" s="226"/>
    </row>
    <row r="199" spans="1:8" ht="27" hidden="1">
      <c r="A199" s="75">
        <v>2731</v>
      </c>
      <c r="B199" s="97" t="s">
        <v>103</v>
      </c>
      <c r="C199" s="84" t="s">
        <v>490</v>
      </c>
      <c r="D199" s="85" t="s">
        <v>71</v>
      </c>
      <c r="E199" s="71" t="s">
        <v>382</v>
      </c>
      <c r="F199" s="205"/>
      <c r="G199" s="206"/>
      <c r="H199" s="207"/>
    </row>
    <row r="200" spans="1:8" ht="27" hidden="1">
      <c r="A200" s="75">
        <v>2732</v>
      </c>
      <c r="B200" s="97" t="s">
        <v>103</v>
      </c>
      <c r="C200" s="84" t="s">
        <v>490</v>
      </c>
      <c r="D200" s="85" t="s">
        <v>72</v>
      </c>
      <c r="E200" s="71" t="s">
        <v>383</v>
      </c>
      <c r="F200" s="205"/>
      <c r="G200" s="206"/>
      <c r="H200" s="207"/>
    </row>
    <row r="201" spans="1:8" ht="27" hidden="1">
      <c r="A201" s="75">
        <v>2733</v>
      </c>
      <c r="B201" s="97" t="s">
        <v>103</v>
      </c>
      <c r="C201" s="84" t="s">
        <v>490</v>
      </c>
      <c r="D201" s="85" t="s">
        <v>490</v>
      </c>
      <c r="E201" s="71" t="s">
        <v>384</v>
      </c>
      <c r="F201" s="205"/>
      <c r="G201" s="206"/>
      <c r="H201" s="207"/>
    </row>
    <row r="202" spans="1:8" ht="27" hidden="1">
      <c r="A202" s="75">
        <v>2734</v>
      </c>
      <c r="B202" s="97" t="s">
        <v>103</v>
      </c>
      <c r="C202" s="84" t="s">
        <v>490</v>
      </c>
      <c r="D202" s="85" t="s">
        <v>231</v>
      </c>
      <c r="E202" s="71" t="s">
        <v>385</v>
      </c>
      <c r="F202" s="205"/>
      <c r="G202" s="206"/>
      <c r="H202" s="207"/>
    </row>
    <row r="203" spans="1:8" ht="27" hidden="1">
      <c r="A203" s="75">
        <v>2740</v>
      </c>
      <c r="B203" s="95" t="s">
        <v>103</v>
      </c>
      <c r="C203" s="76" t="s">
        <v>231</v>
      </c>
      <c r="D203" s="77" t="s">
        <v>70</v>
      </c>
      <c r="E203" s="78" t="s">
        <v>386</v>
      </c>
      <c r="F203" s="205"/>
      <c r="G203" s="206"/>
      <c r="H203" s="207"/>
    </row>
    <row r="204" spans="1:8" s="82" customFormat="1" ht="15" customHeight="1" hidden="1">
      <c r="A204" s="75"/>
      <c r="B204" s="65"/>
      <c r="C204" s="76"/>
      <c r="D204" s="77"/>
      <c r="E204" s="71" t="s">
        <v>238</v>
      </c>
      <c r="F204" s="224"/>
      <c r="G204" s="225"/>
      <c r="H204" s="226"/>
    </row>
    <row r="205" spans="1:8" ht="17.25" hidden="1">
      <c r="A205" s="75">
        <v>2741</v>
      </c>
      <c r="B205" s="97" t="s">
        <v>103</v>
      </c>
      <c r="C205" s="84" t="s">
        <v>231</v>
      </c>
      <c r="D205" s="85" t="s">
        <v>71</v>
      </c>
      <c r="E205" s="71" t="s">
        <v>386</v>
      </c>
      <c r="F205" s="205"/>
      <c r="G205" s="206"/>
      <c r="H205" s="207"/>
    </row>
    <row r="206" spans="1:8" ht="27" hidden="1">
      <c r="A206" s="75">
        <v>2750</v>
      </c>
      <c r="B206" s="95" t="s">
        <v>103</v>
      </c>
      <c r="C206" s="76" t="s">
        <v>232</v>
      </c>
      <c r="D206" s="77" t="s">
        <v>70</v>
      </c>
      <c r="E206" s="78" t="s">
        <v>387</v>
      </c>
      <c r="F206" s="205"/>
      <c r="G206" s="206"/>
      <c r="H206" s="207"/>
    </row>
    <row r="207" spans="1:8" s="82" customFormat="1" ht="15" customHeight="1" hidden="1">
      <c r="A207" s="75"/>
      <c r="B207" s="65"/>
      <c r="C207" s="76"/>
      <c r="D207" s="77"/>
      <c r="E207" s="71" t="s">
        <v>238</v>
      </c>
      <c r="F207" s="224"/>
      <c r="G207" s="225"/>
      <c r="H207" s="226"/>
    </row>
    <row r="208" spans="1:8" ht="27" hidden="1">
      <c r="A208" s="75">
        <v>2751</v>
      </c>
      <c r="B208" s="97" t="s">
        <v>103</v>
      </c>
      <c r="C208" s="84" t="s">
        <v>232</v>
      </c>
      <c r="D208" s="85" t="s">
        <v>71</v>
      </c>
      <c r="E208" s="71" t="s">
        <v>387</v>
      </c>
      <c r="F208" s="205"/>
      <c r="G208" s="206"/>
      <c r="H208" s="207"/>
    </row>
    <row r="209" spans="1:8" ht="27" hidden="1">
      <c r="A209" s="75">
        <v>2760</v>
      </c>
      <c r="B209" s="95" t="s">
        <v>103</v>
      </c>
      <c r="C209" s="76" t="s">
        <v>233</v>
      </c>
      <c r="D209" s="77" t="s">
        <v>70</v>
      </c>
      <c r="E209" s="78" t="s">
        <v>388</v>
      </c>
      <c r="F209" s="205"/>
      <c r="G209" s="206"/>
      <c r="H209" s="207"/>
    </row>
    <row r="210" spans="1:8" s="82" customFormat="1" ht="15" customHeight="1" hidden="1">
      <c r="A210" s="75"/>
      <c r="B210" s="65"/>
      <c r="C210" s="76"/>
      <c r="D210" s="77"/>
      <c r="E210" s="71" t="s">
        <v>238</v>
      </c>
      <c r="F210" s="224"/>
      <c r="G210" s="225"/>
      <c r="H210" s="226"/>
    </row>
    <row r="211" spans="1:8" ht="27" hidden="1">
      <c r="A211" s="75">
        <v>2761</v>
      </c>
      <c r="B211" s="97" t="s">
        <v>103</v>
      </c>
      <c r="C211" s="84" t="s">
        <v>233</v>
      </c>
      <c r="D211" s="85" t="s">
        <v>71</v>
      </c>
      <c r="E211" s="71" t="s">
        <v>389</v>
      </c>
      <c r="F211" s="205"/>
      <c r="G211" s="206"/>
      <c r="H211" s="207"/>
    </row>
    <row r="212" spans="1:8" ht="17.25" hidden="1">
      <c r="A212" s="75">
        <v>2762</v>
      </c>
      <c r="B212" s="97" t="s">
        <v>103</v>
      </c>
      <c r="C212" s="84" t="s">
        <v>233</v>
      </c>
      <c r="D212" s="85" t="s">
        <v>72</v>
      </c>
      <c r="E212" s="71" t="s">
        <v>388</v>
      </c>
      <c r="F212" s="205"/>
      <c r="G212" s="206"/>
      <c r="H212" s="207"/>
    </row>
    <row r="213" spans="1:8" s="69" customFormat="1" ht="40.5">
      <c r="A213" s="91">
        <v>2800</v>
      </c>
      <c r="B213" s="95" t="s">
        <v>104</v>
      </c>
      <c r="C213" s="76" t="s">
        <v>70</v>
      </c>
      <c r="D213" s="77" t="s">
        <v>70</v>
      </c>
      <c r="E213" s="98" t="s">
        <v>390</v>
      </c>
      <c r="F213" s="227">
        <f>+G213+H213</f>
        <v>2463</v>
      </c>
      <c r="G213" s="228">
        <f>+G215+G218</f>
        <v>2463</v>
      </c>
      <c r="H213" s="229">
        <f>+H218</f>
        <v>0</v>
      </c>
    </row>
    <row r="214" spans="1:8" ht="23.25" customHeight="1" hidden="1">
      <c r="A214" s="70"/>
      <c r="B214" s="65"/>
      <c r="C214" s="66"/>
      <c r="D214" s="67"/>
      <c r="E214" s="71" t="s">
        <v>236</v>
      </c>
      <c r="F214" s="231"/>
      <c r="G214" s="232"/>
      <c r="H214" s="233"/>
    </row>
    <row r="215" spans="1:8" ht="17.25" hidden="1">
      <c r="A215" s="75">
        <v>2810</v>
      </c>
      <c r="B215" s="97" t="s">
        <v>104</v>
      </c>
      <c r="C215" s="84" t="s">
        <v>71</v>
      </c>
      <c r="D215" s="85" t="s">
        <v>70</v>
      </c>
      <c r="E215" s="78" t="s">
        <v>391</v>
      </c>
      <c r="F215" s="205">
        <f>+G215</f>
        <v>0</v>
      </c>
      <c r="G215" s="206">
        <f>+G217</f>
        <v>0</v>
      </c>
      <c r="H215" s="207"/>
    </row>
    <row r="216" spans="1:8" s="82" customFormat="1" ht="15" customHeight="1" hidden="1">
      <c r="A216" s="75"/>
      <c r="B216" s="65"/>
      <c r="C216" s="76"/>
      <c r="D216" s="77"/>
      <c r="E216" s="71" t="s">
        <v>238</v>
      </c>
      <c r="F216" s="224"/>
      <c r="G216" s="225"/>
      <c r="H216" s="226"/>
    </row>
    <row r="217" spans="1:8" ht="17.25" hidden="1">
      <c r="A217" s="75">
        <v>2811</v>
      </c>
      <c r="B217" s="97" t="s">
        <v>104</v>
      </c>
      <c r="C217" s="84" t="s">
        <v>71</v>
      </c>
      <c r="D217" s="85" t="s">
        <v>71</v>
      </c>
      <c r="E217" s="71" t="s">
        <v>391</v>
      </c>
      <c r="F217" s="205">
        <f>+G217</f>
        <v>0</v>
      </c>
      <c r="G217" s="206"/>
      <c r="H217" s="207"/>
    </row>
    <row r="218" spans="1:8" ht="17.25">
      <c r="A218" s="75">
        <v>2820</v>
      </c>
      <c r="B218" s="95" t="s">
        <v>104</v>
      </c>
      <c r="C218" s="76" t="s">
        <v>72</v>
      </c>
      <c r="D218" s="77" t="s">
        <v>70</v>
      </c>
      <c r="E218" s="78" t="s">
        <v>392</v>
      </c>
      <c r="F218" s="208">
        <f>+G218+H218</f>
        <v>2463</v>
      </c>
      <c r="G218" s="223">
        <f>+G223+G220</f>
        <v>2463</v>
      </c>
      <c r="H218" s="209">
        <f>+H220</f>
        <v>0</v>
      </c>
    </row>
    <row r="219" spans="1:8" s="82" customFormat="1" ht="15" customHeight="1">
      <c r="A219" s="75"/>
      <c r="B219" s="65"/>
      <c r="C219" s="76"/>
      <c r="D219" s="77"/>
      <c r="E219" s="71" t="s">
        <v>238</v>
      </c>
      <c r="F219" s="224"/>
      <c r="G219" s="225"/>
      <c r="H219" s="226"/>
    </row>
    <row r="220" spans="1:8" ht="17.25">
      <c r="A220" s="75">
        <v>2821</v>
      </c>
      <c r="B220" s="97" t="s">
        <v>104</v>
      </c>
      <c r="C220" s="84" t="s">
        <v>72</v>
      </c>
      <c r="D220" s="85" t="s">
        <v>71</v>
      </c>
      <c r="E220" s="71" t="s">
        <v>393</v>
      </c>
      <c r="F220" s="205">
        <f>+G220+H220</f>
        <v>293</v>
      </c>
      <c r="G220" s="206">
        <v>293</v>
      </c>
      <c r="H220" s="207"/>
    </row>
    <row r="221" spans="1:8" ht="17.25" hidden="1">
      <c r="A221" s="75">
        <v>2822</v>
      </c>
      <c r="B221" s="97" t="s">
        <v>104</v>
      </c>
      <c r="C221" s="84" t="s">
        <v>72</v>
      </c>
      <c r="D221" s="85" t="s">
        <v>72</v>
      </c>
      <c r="E221" s="71" t="s">
        <v>394</v>
      </c>
      <c r="F221" s="205"/>
      <c r="G221" s="206"/>
      <c r="H221" s="207"/>
    </row>
    <row r="222" spans="1:8" ht="17.25" hidden="1">
      <c r="A222" s="75">
        <v>2823</v>
      </c>
      <c r="B222" s="97" t="s">
        <v>104</v>
      </c>
      <c r="C222" s="84" t="s">
        <v>72</v>
      </c>
      <c r="D222" s="85" t="s">
        <v>490</v>
      </c>
      <c r="E222" s="71" t="s">
        <v>395</v>
      </c>
      <c r="F222" s="205"/>
      <c r="G222" s="206"/>
      <c r="H222" s="207"/>
    </row>
    <row r="223" spans="1:8" ht="17.25">
      <c r="A223" s="75">
        <v>2824</v>
      </c>
      <c r="B223" s="97" t="s">
        <v>104</v>
      </c>
      <c r="C223" s="84" t="s">
        <v>72</v>
      </c>
      <c r="D223" s="85" t="s">
        <v>231</v>
      </c>
      <c r="E223" s="71" t="s">
        <v>396</v>
      </c>
      <c r="F223" s="205">
        <f>+G223+H223</f>
        <v>2170</v>
      </c>
      <c r="G223" s="206">
        <v>2170</v>
      </c>
      <c r="H223" s="207"/>
    </row>
    <row r="224" spans="1:8" ht="17.25" hidden="1">
      <c r="A224" s="75">
        <v>2825</v>
      </c>
      <c r="B224" s="97" t="s">
        <v>104</v>
      </c>
      <c r="C224" s="84" t="s">
        <v>72</v>
      </c>
      <c r="D224" s="85" t="s">
        <v>232</v>
      </c>
      <c r="E224" s="71" t="s">
        <v>397</v>
      </c>
      <c r="F224" s="205"/>
      <c r="G224" s="206"/>
      <c r="H224" s="207"/>
    </row>
    <row r="225" spans="1:8" ht="17.25" hidden="1">
      <c r="A225" s="75">
        <v>2826</v>
      </c>
      <c r="B225" s="97" t="s">
        <v>104</v>
      </c>
      <c r="C225" s="84" t="s">
        <v>72</v>
      </c>
      <c r="D225" s="85" t="s">
        <v>233</v>
      </c>
      <c r="E225" s="71" t="s">
        <v>398</v>
      </c>
      <c r="F225" s="205"/>
      <c r="G225" s="206"/>
      <c r="H225" s="207"/>
    </row>
    <row r="226" spans="1:8" ht="27" hidden="1">
      <c r="A226" s="75">
        <v>2827</v>
      </c>
      <c r="B226" s="97" t="s">
        <v>104</v>
      </c>
      <c r="C226" s="84" t="s">
        <v>72</v>
      </c>
      <c r="D226" s="85" t="s">
        <v>234</v>
      </c>
      <c r="E226" s="71" t="s">
        <v>399</v>
      </c>
      <c r="F226" s="205"/>
      <c r="G226" s="206"/>
      <c r="H226" s="207"/>
    </row>
    <row r="227" spans="1:8" ht="40.5" hidden="1">
      <c r="A227" s="75">
        <v>2830</v>
      </c>
      <c r="B227" s="95" t="s">
        <v>104</v>
      </c>
      <c r="C227" s="76" t="s">
        <v>490</v>
      </c>
      <c r="D227" s="77" t="s">
        <v>70</v>
      </c>
      <c r="E227" s="78" t="s">
        <v>400</v>
      </c>
      <c r="F227" s="205"/>
      <c r="G227" s="206"/>
      <c r="H227" s="207"/>
    </row>
    <row r="228" spans="1:8" s="82" customFormat="1" ht="15" customHeight="1" hidden="1">
      <c r="A228" s="75"/>
      <c r="B228" s="65"/>
      <c r="C228" s="76"/>
      <c r="D228" s="77"/>
      <c r="E228" s="71" t="s">
        <v>238</v>
      </c>
      <c r="F228" s="224"/>
      <c r="G228" s="225"/>
      <c r="H228" s="226"/>
    </row>
    <row r="229" spans="1:8" ht="17.25" hidden="1">
      <c r="A229" s="75">
        <v>2831</v>
      </c>
      <c r="B229" s="97" t="s">
        <v>104</v>
      </c>
      <c r="C229" s="84" t="s">
        <v>490</v>
      </c>
      <c r="D229" s="85" t="s">
        <v>71</v>
      </c>
      <c r="E229" s="71" t="s">
        <v>401</v>
      </c>
      <c r="F229" s="205"/>
      <c r="G229" s="206"/>
      <c r="H229" s="207"/>
    </row>
    <row r="230" spans="1:8" ht="17.25" hidden="1">
      <c r="A230" s="75">
        <v>2832</v>
      </c>
      <c r="B230" s="97" t="s">
        <v>104</v>
      </c>
      <c r="C230" s="84" t="s">
        <v>490</v>
      </c>
      <c r="D230" s="85" t="s">
        <v>72</v>
      </c>
      <c r="E230" s="71" t="s">
        <v>402</v>
      </c>
      <c r="F230" s="205"/>
      <c r="G230" s="206"/>
      <c r="H230" s="207"/>
    </row>
    <row r="231" spans="1:8" ht="17.25" hidden="1">
      <c r="A231" s="75">
        <v>2833</v>
      </c>
      <c r="B231" s="97" t="s">
        <v>104</v>
      </c>
      <c r="C231" s="84" t="s">
        <v>490</v>
      </c>
      <c r="D231" s="85" t="s">
        <v>490</v>
      </c>
      <c r="E231" s="71" t="s">
        <v>403</v>
      </c>
      <c r="F231" s="205"/>
      <c r="G231" s="206"/>
      <c r="H231" s="207"/>
    </row>
    <row r="232" spans="1:8" ht="27" hidden="1">
      <c r="A232" s="75">
        <v>2840</v>
      </c>
      <c r="B232" s="95" t="s">
        <v>104</v>
      </c>
      <c r="C232" s="76" t="s">
        <v>231</v>
      </c>
      <c r="D232" s="77" t="s">
        <v>70</v>
      </c>
      <c r="E232" s="78" t="s">
        <v>404</v>
      </c>
      <c r="F232" s="205"/>
      <c r="G232" s="206"/>
      <c r="H232" s="207"/>
    </row>
    <row r="233" spans="1:8" s="82" customFormat="1" ht="15" customHeight="1" hidden="1">
      <c r="A233" s="75"/>
      <c r="B233" s="65"/>
      <c r="C233" s="76"/>
      <c r="D233" s="77"/>
      <c r="E233" s="71" t="s">
        <v>238</v>
      </c>
      <c r="F233" s="224"/>
      <c r="G233" s="225"/>
      <c r="H233" s="226"/>
    </row>
    <row r="234" spans="1:8" ht="17.25" hidden="1">
      <c r="A234" s="75">
        <v>2841</v>
      </c>
      <c r="B234" s="97" t="s">
        <v>104</v>
      </c>
      <c r="C234" s="84" t="s">
        <v>231</v>
      </c>
      <c r="D234" s="85" t="s">
        <v>71</v>
      </c>
      <c r="E234" s="71" t="s">
        <v>405</v>
      </c>
      <c r="F234" s="205"/>
      <c r="G234" s="206"/>
      <c r="H234" s="207"/>
    </row>
    <row r="235" spans="1:8" ht="40.5" hidden="1">
      <c r="A235" s="75">
        <v>2842</v>
      </c>
      <c r="B235" s="97" t="s">
        <v>104</v>
      </c>
      <c r="C235" s="84" t="s">
        <v>231</v>
      </c>
      <c r="D235" s="85" t="s">
        <v>72</v>
      </c>
      <c r="E235" s="71" t="s">
        <v>406</v>
      </c>
      <c r="F235" s="205"/>
      <c r="G235" s="206"/>
      <c r="H235" s="207"/>
    </row>
    <row r="236" spans="1:8" ht="27" hidden="1">
      <c r="A236" s="75">
        <v>2843</v>
      </c>
      <c r="B236" s="97" t="s">
        <v>104</v>
      </c>
      <c r="C236" s="84" t="s">
        <v>231</v>
      </c>
      <c r="D236" s="85" t="s">
        <v>490</v>
      </c>
      <c r="E236" s="71" t="s">
        <v>404</v>
      </c>
      <c r="F236" s="205"/>
      <c r="G236" s="206"/>
      <c r="H236" s="207"/>
    </row>
    <row r="237" spans="1:8" ht="40.5" hidden="1">
      <c r="A237" s="75">
        <v>2850</v>
      </c>
      <c r="B237" s="95" t="s">
        <v>104</v>
      </c>
      <c r="C237" s="76" t="s">
        <v>232</v>
      </c>
      <c r="D237" s="77" t="s">
        <v>70</v>
      </c>
      <c r="E237" s="99" t="s">
        <v>407</v>
      </c>
      <c r="F237" s="205"/>
      <c r="G237" s="206"/>
      <c r="H237" s="207"/>
    </row>
    <row r="238" spans="1:8" s="82" customFormat="1" ht="15" customHeight="1" hidden="1">
      <c r="A238" s="75"/>
      <c r="B238" s="65"/>
      <c r="C238" s="76"/>
      <c r="D238" s="77"/>
      <c r="E238" s="71" t="s">
        <v>238</v>
      </c>
      <c r="F238" s="224"/>
      <c r="G238" s="225"/>
      <c r="H238" s="226"/>
    </row>
    <row r="239" spans="1:8" ht="40.5" hidden="1">
      <c r="A239" s="75">
        <v>2851</v>
      </c>
      <c r="B239" s="95" t="s">
        <v>104</v>
      </c>
      <c r="C239" s="76" t="s">
        <v>232</v>
      </c>
      <c r="D239" s="77" t="s">
        <v>71</v>
      </c>
      <c r="E239" s="100" t="s">
        <v>407</v>
      </c>
      <c r="F239" s="205"/>
      <c r="G239" s="206"/>
      <c r="H239" s="207"/>
    </row>
    <row r="240" spans="1:8" ht="27" hidden="1">
      <c r="A240" s="75">
        <v>2860</v>
      </c>
      <c r="B240" s="95" t="s">
        <v>104</v>
      </c>
      <c r="C240" s="76" t="s">
        <v>233</v>
      </c>
      <c r="D240" s="77" t="s">
        <v>70</v>
      </c>
      <c r="E240" s="99" t="s">
        <v>408</v>
      </c>
      <c r="F240" s="205"/>
      <c r="G240" s="206"/>
      <c r="H240" s="207"/>
    </row>
    <row r="241" spans="1:8" s="82" customFormat="1" ht="15" customHeight="1" hidden="1">
      <c r="A241" s="75"/>
      <c r="B241" s="65"/>
      <c r="C241" s="76"/>
      <c r="D241" s="77"/>
      <c r="E241" s="71" t="s">
        <v>238</v>
      </c>
      <c r="F241" s="224"/>
      <c r="G241" s="225"/>
      <c r="H241" s="226"/>
    </row>
    <row r="242" spans="1:8" ht="27" hidden="1">
      <c r="A242" s="75">
        <v>2861</v>
      </c>
      <c r="B242" s="97" t="s">
        <v>104</v>
      </c>
      <c r="C242" s="84" t="s">
        <v>233</v>
      </c>
      <c r="D242" s="85" t="s">
        <v>71</v>
      </c>
      <c r="E242" s="100" t="s">
        <v>408</v>
      </c>
      <c r="F242" s="205"/>
      <c r="G242" s="206"/>
      <c r="H242" s="207"/>
    </row>
    <row r="243" spans="1:8" s="69" customFormat="1" ht="43.5">
      <c r="A243" s="91">
        <v>2900</v>
      </c>
      <c r="B243" s="95" t="s">
        <v>105</v>
      </c>
      <c r="C243" s="76" t="s">
        <v>70</v>
      </c>
      <c r="D243" s="77" t="s">
        <v>70</v>
      </c>
      <c r="E243" s="96" t="s">
        <v>467</v>
      </c>
      <c r="F243" s="227">
        <f>+G243+H243</f>
        <v>2000</v>
      </c>
      <c r="G243" s="228">
        <f>+G245+G261</f>
        <v>2000</v>
      </c>
      <c r="H243" s="229">
        <f>+H245+H261</f>
        <v>0</v>
      </c>
    </row>
    <row r="244" spans="1:8" ht="13.5" customHeight="1" hidden="1">
      <c r="A244" s="70"/>
      <c r="B244" s="65"/>
      <c r="C244" s="66"/>
      <c r="D244" s="67"/>
      <c r="E244" s="71" t="s">
        <v>236</v>
      </c>
      <c r="F244" s="231"/>
      <c r="G244" s="232"/>
      <c r="H244" s="233"/>
    </row>
    <row r="245" spans="1:8" ht="27" hidden="1">
      <c r="A245" s="75">
        <v>2910</v>
      </c>
      <c r="B245" s="95" t="s">
        <v>105</v>
      </c>
      <c r="C245" s="76" t="s">
        <v>71</v>
      </c>
      <c r="D245" s="77" t="s">
        <v>70</v>
      </c>
      <c r="E245" s="78" t="s">
        <v>409</v>
      </c>
      <c r="F245" s="205">
        <f>+G245+H245</f>
        <v>0</v>
      </c>
      <c r="G245" s="206">
        <f>+G247</f>
        <v>0</v>
      </c>
      <c r="H245" s="207">
        <f>+H247</f>
        <v>0</v>
      </c>
    </row>
    <row r="246" spans="1:8" s="82" customFormat="1" ht="15" customHeight="1" hidden="1">
      <c r="A246" s="75"/>
      <c r="B246" s="65"/>
      <c r="C246" s="76"/>
      <c r="D246" s="77"/>
      <c r="E246" s="71" t="s">
        <v>238</v>
      </c>
      <c r="F246" s="224"/>
      <c r="G246" s="225"/>
      <c r="H246" s="226"/>
    </row>
    <row r="247" spans="1:8" ht="17.25" hidden="1">
      <c r="A247" s="75">
        <v>2911</v>
      </c>
      <c r="B247" s="97" t="s">
        <v>105</v>
      </c>
      <c r="C247" s="84" t="s">
        <v>71</v>
      </c>
      <c r="D247" s="85" t="s">
        <v>71</v>
      </c>
      <c r="E247" s="71" t="s">
        <v>410</v>
      </c>
      <c r="F247" s="205">
        <f>+G247+H247</f>
        <v>0</v>
      </c>
      <c r="G247" s="206"/>
      <c r="H247" s="207"/>
    </row>
    <row r="248" spans="1:8" ht="17.25" hidden="1">
      <c r="A248" s="75">
        <v>2912</v>
      </c>
      <c r="B248" s="97" t="s">
        <v>105</v>
      </c>
      <c r="C248" s="84" t="s">
        <v>71</v>
      </c>
      <c r="D248" s="85" t="s">
        <v>72</v>
      </c>
      <c r="E248" s="71" t="s">
        <v>411</v>
      </c>
      <c r="F248" s="205"/>
      <c r="G248" s="206"/>
      <c r="H248" s="207"/>
    </row>
    <row r="249" spans="1:8" ht="17.25" hidden="1">
      <c r="A249" s="75">
        <v>2920</v>
      </c>
      <c r="B249" s="95" t="s">
        <v>105</v>
      </c>
      <c r="C249" s="76" t="s">
        <v>72</v>
      </c>
      <c r="D249" s="77" t="s">
        <v>70</v>
      </c>
      <c r="E249" s="78" t="s">
        <v>412</v>
      </c>
      <c r="F249" s="205"/>
      <c r="G249" s="206"/>
      <c r="H249" s="207"/>
    </row>
    <row r="250" spans="1:8" s="82" customFormat="1" ht="15" customHeight="1" hidden="1">
      <c r="A250" s="75"/>
      <c r="B250" s="65"/>
      <c r="C250" s="76"/>
      <c r="D250" s="77"/>
      <c r="E250" s="71" t="s">
        <v>238</v>
      </c>
      <c r="F250" s="224"/>
      <c r="G250" s="225"/>
      <c r="H250" s="226"/>
    </row>
    <row r="251" spans="1:8" ht="17.25" hidden="1">
      <c r="A251" s="75">
        <v>2921</v>
      </c>
      <c r="B251" s="97" t="s">
        <v>105</v>
      </c>
      <c r="C251" s="84" t="s">
        <v>72</v>
      </c>
      <c r="D251" s="85" t="s">
        <v>71</v>
      </c>
      <c r="E251" s="71" t="s">
        <v>413</v>
      </c>
      <c r="F251" s="205"/>
      <c r="G251" s="206"/>
      <c r="H251" s="207"/>
    </row>
    <row r="252" spans="1:8" ht="17.25" hidden="1">
      <c r="A252" s="75">
        <v>2922</v>
      </c>
      <c r="B252" s="97" t="s">
        <v>105</v>
      </c>
      <c r="C252" s="84" t="s">
        <v>72</v>
      </c>
      <c r="D252" s="85" t="s">
        <v>72</v>
      </c>
      <c r="E252" s="71" t="s">
        <v>414</v>
      </c>
      <c r="F252" s="205"/>
      <c r="G252" s="206"/>
      <c r="H252" s="207"/>
    </row>
    <row r="253" spans="1:8" ht="40.5" hidden="1">
      <c r="A253" s="75">
        <v>2930</v>
      </c>
      <c r="B253" s="95" t="s">
        <v>105</v>
      </c>
      <c r="C253" s="76" t="s">
        <v>490</v>
      </c>
      <c r="D253" s="77" t="s">
        <v>70</v>
      </c>
      <c r="E253" s="78" t="s">
        <v>415</v>
      </c>
      <c r="F253" s="205"/>
      <c r="G253" s="206"/>
      <c r="H253" s="207"/>
    </row>
    <row r="254" spans="1:8" s="82" customFormat="1" ht="15" customHeight="1" hidden="1">
      <c r="A254" s="75"/>
      <c r="B254" s="65"/>
      <c r="C254" s="76"/>
      <c r="D254" s="77"/>
      <c r="E254" s="71" t="s">
        <v>238</v>
      </c>
      <c r="F254" s="224"/>
      <c r="G254" s="225"/>
      <c r="H254" s="226"/>
    </row>
    <row r="255" spans="1:8" ht="27" hidden="1">
      <c r="A255" s="75">
        <v>2931</v>
      </c>
      <c r="B255" s="97" t="s">
        <v>105</v>
      </c>
      <c r="C255" s="84" t="s">
        <v>490</v>
      </c>
      <c r="D255" s="85" t="s">
        <v>71</v>
      </c>
      <c r="E255" s="71" t="s">
        <v>416</v>
      </c>
      <c r="F255" s="205"/>
      <c r="G255" s="206"/>
      <c r="H255" s="207"/>
    </row>
    <row r="256" spans="1:8" ht="17.25" hidden="1">
      <c r="A256" s="75">
        <v>2932</v>
      </c>
      <c r="B256" s="97" t="s">
        <v>105</v>
      </c>
      <c r="C256" s="84" t="s">
        <v>490</v>
      </c>
      <c r="D256" s="85" t="s">
        <v>72</v>
      </c>
      <c r="E256" s="71" t="s">
        <v>417</v>
      </c>
      <c r="F256" s="205"/>
      <c r="G256" s="206"/>
      <c r="H256" s="207"/>
    </row>
    <row r="257" spans="1:8" ht="17.25" hidden="1">
      <c r="A257" s="75">
        <v>2940</v>
      </c>
      <c r="B257" s="95" t="s">
        <v>105</v>
      </c>
      <c r="C257" s="76" t="s">
        <v>231</v>
      </c>
      <c r="D257" s="77" t="s">
        <v>70</v>
      </c>
      <c r="E257" s="78" t="s">
        <v>418</v>
      </c>
      <c r="F257" s="205"/>
      <c r="G257" s="206"/>
      <c r="H257" s="207"/>
    </row>
    <row r="258" spans="1:8" s="82" customFormat="1" ht="15" customHeight="1" hidden="1">
      <c r="A258" s="75"/>
      <c r="B258" s="65"/>
      <c r="C258" s="76"/>
      <c r="D258" s="77"/>
      <c r="E258" s="71" t="s">
        <v>238</v>
      </c>
      <c r="F258" s="224"/>
      <c r="G258" s="225"/>
      <c r="H258" s="226"/>
    </row>
    <row r="259" spans="1:8" ht="17.25" hidden="1">
      <c r="A259" s="75">
        <v>2941</v>
      </c>
      <c r="B259" s="97" t="s">
        <v>105</v>
      </c>
      <c r="C259" s="84" t="s">
        <v>231</v>
      </c>
      <c r="D259" s="85" t="s">
        <v>71</v>
      </c>
      <c r="E259" s="71" t="s">
        <v>419</v>
      </c>
      <c r="F259" s="205"/>
      <c r="G259" s="206"/>
      <c r="H259" s="207"/>
    </row>
    <row r="260" spans="1:8" ht="17.25" hidden="1">
      <c r="A260" s="75">
        <v>2942</v>
      </c>
      <c r="B260" s="97" t="s">
        <v>105</v>
      </c>
      <c r="C260" s="84" t="s">
        <v>231</v>
      </c>
      <c r="D260" s="85" t="s">
        <v>72</v>
      </c>
      <c r="E260" s="71" t="s">
        <v>420</v>
      </c>
      <c r="F260" s="205"/>
      <c r="G260" s="206"/>
      <c r="H260" s="207"/>
    </row>
    <row r="261" spans="1:8" ht="27">
      <c r="A261" s="75">
        <v>2950</v>
      </c>
      <c r="B261" s="95" t="s">
        <v>105</v>
      </c>
      <c r="C261" s="76" t="s">
        <v>232</v>
      </c>
      <c r="D261" s="77" t="s">
        <v>70</v>
      </c>
      <c r="E261" s="78" t="s">
        <v>421</v>
      </c>
      <c r="F261" s="205">
        <f>+G261+H261</f>
        <v>2000</v>
      </c>
      <c r="G261" s="206">
        <f>+G263</f>
        <v>2000</v>
      </c>
      <c r="H261" s="207">
        <f>+H263</f>
        <v>0</v>
      </c>
    </row>
    <row r="262" spans="1:8" s="82" customFormat="1" ht="15" customHeight="1">
      <c r="A262" s="75"/>
      <c r="B262" s="65"/>
      <c r="C262" s="76"/>
      <c r="D262" s="77"/>
      <c r="E262" s="71" t="s">
        <v>238</v>
      </c>
      <c r="F262" s="224"/>
      <c r="G262" s="225"/>
      <c r="H262" s="226"/>
    </row>
    <row r="263" spans="1:8" ht="17.25">
      <c r="A263" s="75">
        <v>2951</v>
      </c>
      <c r="B263" s="97" t="s">
        <v>105</v>
      </c>
      <c r="C263" s="84" t="s">
        <v>232</v>
      </c>
      <c r="D263" s="85" t="s">
        <v>71</v>
      </c>
      <c r="E263" s="71" t="s">
        <v>422</v>
      </c>
      <c r="F263" s="205">
        <f>+G263+H263</f>
        <v>2000</v>
      </c>
      <c r="G263" s="206">
        <v>2000</v>
      </c>
      <c r="H263" s="207"/>
    </row>
    <row r="264" spans="1:8" ht="17.25" hidden="1">
      <c r="A264" s="75">
        <v>2952</v>
      </c>
      <c r="B264" s="97" t="s">
        <v>105</v>
      </c>
      <c r="C264" s="84" t="s">
        <v>232</v>
      </c>
      <c r="D264" s="85" t="s">
        <v>72</v>
      </c>
      <c r="E264" s="71" t="s">
        <v>423</v>
      </c>
      <c r="F264" s="205"/>
      <c r="G264" s="206"/>
      <c r="H264" s="207"/>
    </row>
    <row r="265" spans="1:8" ht="27" hidden="1">
      <c r="A265" s="75">
        <v>2960</v>
      </c>
      <c r="B265" s="95" t="s">
        <v>105</v>
      </c>
      <c r="C265" s="76" t="s">
        <v>233</v>
      </c>
      <c r="D265" s="77" t="s">
        <v>70</v>
      </c>
      <c r="E265" s="78" t="s">
        <v>424</v>
      </c>
      <c r="F265" s="205"/>
      <c r="G265" s="206"/>
      <c r="H265" s="207"/>
    </row>
    <row r="266" spans="1:8" s="82" customFormat="1" ht="15" customHeight="1" hidden="1">
      <c r="A266" s="75"/>
      <c r="B266" s="65"/>
      <c r="C266" s="76"/>
      <c r="D266" s="77"/>
      <c r="E266" s="71" t="s">
        <v>238</v>
      </c>
      <c r="F266" s="224"/>
      <c r="G266" s="225"/>
      <c r="H266" s="226"/>
    </row>
    <row r="267" spans="1:8" ht="27" hidden="1">
      <c r="A267" s="75">
        <v>2961</v>
      </c>
      <c r="B267" s="97" t="s">
        <v>105</v>
      </c>
      <c r="C267" s="84" t="s">
        <v>233</v>
      </c>
      <c r="D267" s="85" t="s">
        <v>71</v>
      </c>
      <c r="E267" s="71" t="s">
        <v>424</v>
      </c>
      <c r="F267" s="205"/>
      <c r="G267" s="206"/>
      <c r="H267" s="207"/>
    </row>
    <row r="268" spans="1:8" ht="27" hidden="1">
      <c r="A268" s="75">
        <v>2970</v>
      </c>
      <c r="B268" s="95" t="s">
        <v>105</v>
      </c>
      <c r="C268" s="76" t="s">
        <v>234</v>
      </c>
      <c r="D268" s="77" t="s">
        <v>70</v>
      </c>
      <c r="E268" s="78" t="s">
        <v>425</v>
      </c>
      <c r="F268" s="205"/>
      <c r="G268" s="206"/>
      <c r="H268" s="207"/>
    </row>
    <row r="269" spans="1:8" s="82" customFormat="1" ht="15" customHeight="1" hidden="1">
      <c r="A269" s="75"/>
      <c r="B269" s="65"/>
      <c r="C269" s="76"/>
      <c r="D269" s="77"/>
      <c r="E269" s="71" t="s">
        <v>238</v>
      </c>
      <c r="F269" s="224"/>
      <c r="G269" s="225"/>
      <c r="H269" s="226"/>
    </row>
    <row r="270" spans="1:8" ht="27" hidden="1">
      <c r="A270" s="75">
        <v>2971</v>
      </c>
      <c r="B270" s="97" t="s">
        <v>105</v>
      </c>
      <c r="C270" s="84" t="s">
        <v>234</v>
      </c>
      <c r="D270" s="85" t="s">
        <v>71</v>
      </c>
      <c r="E270" s="71" t="s">
        <v>425</v>
      </c>
      <c r="F270" s="205"/>
      <c r="G270" s="206"/>
      <c r="H270" s="207"/>
    </row>
    <row r="271" spans="1:8" ht="17.25" hidden="1">
      <c r="A271" s="75">
        <v>2980</v>
      </c>
      <c r="B271" s="95" t="s">
        <v>105</v>
      </c>
      <c r="C271" s="76" t="s">
        <v>235</v>
      </c>
      <c r="D271" s="77" t="s">
        <v>70</v>
      </c>
      <c r="E271" s="78" t="s">
        <v>426</v>
      </c>
      <c r="F271" s="205"/>
      <c r="G271" s="206"/>
      <c r="H271" s="207"/>
    </row>
    <row r="272" spans="1:8" s="82" customFormat="1" ht="15" customHeight="1" hidden="1">
      <c r="A272" s="75"/>
      <c r="B272" s="65"/>
      <c r="C272" s="76"/>
      <c r="D272" s="77"/>
      <c r="E272" s="71" t="s">
        <v>238</v>
      </c>
      <c r="F272" s="224"/>
      <c r="G272" s="225"/>
      <c r="H272" s="226"/>
    </row>
    <row r="273" spans="1:8" ht="17.25" hidden="1">
      <c r="A273" s="75">
        <v>2981</v>
      </c>
      <c r="B273" s="97" t="s">
        <v>105</v>
      </c>
      <c r="C273" s="84" t="s">
        <v>235</v>
      </c>
      <c r="D273" s="85" t="s">
        <v>71</v>
      </c>
      <c r="E273" s="71" t="s">
        <v>426</v>
      </c>
      <c r="F273" s="205"/>
      <c r="G273" s="206"/>
      <c r="H273" s="207"/>
    </row>
    <row r="274" spans="1:8" s="69" customFormat="1" ht="60" hidden="1">
      <c r="A274" s="91">
        <v>3000</v>
      </c>
      <c r="B274" s="95" t="s">
        <v>106</v>
      </c>
      <c r="C274" s="76" t="s">
        <v>70</v>
      </c>
      <c r="D274" s="77" t="s">
        <v>70</v>
      </c>
      <c r="E274" s="96" t="s">
        <v>468</v>
      </c>
      <c r="F274" s="291">
        <f>+G274+H274</f>
        <v>0</v>
      </c>
      <c r="G274" s="292">
        <f>+G295</f>
        <v>0</v>
      </c>
      <c r="H274" s="293"/>
    </row>
    <row r="275" spans="1:8" ht="13.5" customHeight="1" hidden="1">
      <c r="A275" s="70"/>
      <c r="B275" s="65"/>
      <c r="C275" s="66"/>
      <c r="D275" s="67"/>
      <c r="E275" s="71" t="s">
        <v>236</v>
      </c>
      <c r="F275" s="289"/>
      <c r="G275" s="290"/>
      <c r="H275" s="294"/>
    </row>
    <row r="276" spans="1:8" ht="17.25" hidden="1">
      <c r="A276" s="75">
        <v>3010</v>
      </c>
      <c r="B276" s="95" t="s">
        <v>106</v>
      </c>
      <c r="C276" s="76" t="s">
        <v>71</v>
      </c>
      <c r="D276" s="77" t="s">
        <v>70</v>
      </c>
      <c r="E276" s="78" t="s">
        <v>446</v>
      </c>
      <c r="F276" s="274"/>
      <c r="G276" s="275"/>
      <c r="H276" s="284"/>
    </row>
    <row r="277" spans="1:8" s="82" customFormat="1" ht="15" customHeight="1" hidden="1">
      <c r="A277" s="75"/>
      <c r="B277" s="65"/>
      <c r="C277" s="76"/>
      <c r="D277" s="77"/>
      <c r="E277" s="71" t="s">
        <v>238</v>
      </c>
      <c r="F277" s="285"/>
      <c r="G277" s="286"/>
      <c r="H277" s="287"/>
    </row>
    <row r="278" spans="1:8" ht="17.25" hidden="1">
      <c r="A278" s="75">
        <v>3011</v>
      </c>
      <c r="B278" s="97" t="s">
        <v>106</v>
      </c>
      <c r="C278" s="84" t="s">
        <v>71</v>
      </c>
      <c r="D278" s="85" t="s">
        <v>71</v>
      </c>
      <c r="E278" s="71" t="s">
        <v>447</v>
      </c>
      <c r="F278" s="274"/>
      <c r="G278" s="275"/>
      <c r="H278" s="284"/>
    </row>
    <row r="279" spans="1:8" ht="17.25" hidden="1">
      <c r="A279" s="75">
        <v>3012</v>
      </c>
      <c r="B279" s="97" t="s">
        <v>106</v>
      </c>
      <c r="C279" s="84" t="s">
        <v>71</v>
      </c>
      <c r="D279" s="85" t="s">
        <v>72</v>
      </c>
      <c r="E279" s="71" t="s">
        <v>448</v>
      </c>
      <c r="F279" s="274"/>
      <c r="G279" s="275"/>
      <c r="H279" s="284"/>
    </row>
    <row r="280" spans="1:8" ht="17.25" hidden="1">
      <c r="A280" s="75">
        <v>3020</v>
      </c>
      <c r="B280" s="95" t="s">
        <v>106</v>
      </c>
      <c r="C280" s="76" t="s">
        <v>72</v>
      </c>
      <c r="D280" s="77" t="s">
        <v>70</v>
      </c>
      <c r="E280" s="78" t="s">
        <v>449</v>
      </c>
      <c r="F280" s="274"/>
      <c r="G280" s="275"/>
      <c r="H280" s="284"/>
    </row>
    <row r="281" spans="1:8" s="82" customFormat="1" ht="15" customHeight="1" hidden="1">
      <c r="A281" s="75"/>
      <c r="B281" s="65"/>
      <c r="C281" s="76"/>
      <c r="D281" s="77"/>
      <c r="E281" s="71" t="s">
        <v>238</v>
      </c>
      <c r="F281" s="285"/>
      <c r="G281" s="286"/>
      <c r="H281" s="287"/>
    </row>
    <row r="282" spans="1:8" ht="17.25" hidden="1">
      <c r="A282" s="75">
        <v>3021</v>
      </c>
      <c r="B282" s="97" t="s">
        <v>106</v>
      </c>
      <c r="C282" s="84" t="s">
        <v>72</v>
      </c>
      <c r="D282" s="85" t="s">
        <v>71</v>
      </c>
      <c r="E282" s="71" t="s">
        <v>449</v>
      </c>
      <c r="F282" s="274"/>
      <c r="G282" s="275"/>
      <c r="H282" s="284"/>
    </row>
    <row r="283" spans="1:8" ht="17.25" hidden="1">
      <c r="A283" s="75">
        <v>3030</v>
      </c>
      <c r="B283" s="95" t="s">
        <v>106</v>
      </c>
      <c r="C283" s="76" t="s">
        <v>490</v>
      </c>
      <c r="D283" s="77" t="s">
        <v>70</v>
      </c>
      <c r="E283" s="78" t="s">
        <v>450</v>
      </c>
      <c r="F283" s="274"/>
      <c r="G283" s="275"/>
      <c r="H283" s="284"/>
    </row>
    <row r="284" spans="1:8" s="82" customFormat="1" ht="15" customHeight="1" hidden="1">
      <c r="A284" s="75"/>
      <c r="B284" s="65"/>
      <c r="C284" s="76"/>
      <c r="D284" s="77"/>
      <c r="E284" s="71" t="s">
        <v>238</v>
      </c>
      <c r="F284" s="285"/>
      <c r="G284" s="286"/>
      <c r="H284" s="287"/>
    </row>
    <row r="285" spans="1:8" s="82" customFormat="1" ht="17.25" hidden="1">
      <c r="A285" s="75">
        <v>3031</v>
      </c>
      <c r="B285" s="97" t="s">
        <v>106</v>
      </c>
      <c r="C285" s="84" t="s">
        <v>490</v>
      </c>
      <c r="D285" s="85" t="s">
        <v>71</v>
      </c>
      <c r="E285" s="71" t="s">
        <v>450</v>
      </c>
      <c r="F285" s="285"/>
      <c r="G285" s="286"/>
      <c r="H285" s="287"/>
    </row>
    <row r="286" spans="1:8" ht="17.25" hidden="1">
      <c r="A286" s="75">
        <v>3040</v>
      </c>
      <c r="B286" s="95" t="s">
        <v>106</v>
      </c>
      <c r="C286" s="76" t="s">
        <v>231</v>
      </c>
      <c r="D286" s="77" t="s">
        <v>70</v>
      </c>
      <c r="E286" s="78" t="s">
        <v>451</v>
      </c>
      <c r="F286" s="274"/>
      <c r="G286" s="275"/>
      <c r="H286" s="284"/>
    </row>
    <row r="287" spans="1:8" s="82" customFormat="1" ht="15" customHeight="1" hidden="1">
      <c r="A287" s="75"/>
      <c r="B287" s="65"/>
      <c r="C287" s="76"/>
      <c r="D287" s="77"/>
      <c r="E287" s="71" t="s">
        <v>238</v>
      </c>
      <c r="F287" s="285"/>
      <c r="G287" s="286"/>
      <c r="H287" s="287"/>
    </row>
    <row r="288" spans="1:8" ht="17.25" hidden="1">
      <c r="A288" s="75">
        <v>3041</v>
      </c>
      <c r="B288" s="97" t="s">
        <v>106</v>
      </c>
      <c r="C288" s="84" t="s">
        <v>231</v>
      </c>
      <c r="D288" s="85" t="s">
        <v>71</v>
      </c>
      <c r="E288" s="71" t="s">
        <v>451</v>
      </c>
      <c r="F288" s="274"/>
      <c r="G288" s="275"/>
      <c r="H288" s="284"/>
    </row>
    <row r="289" spans="1:8" ht="17.25" hidden="1">
      <c r="A289" s="75">
        <v>3050</v>
      </c>
      <c r="B289" s="95" t="s">
        <v>106</v>
      </c>
      <c r="C289" s="76" t="s">
        <v>232</v>
      </c>
      <c r="D289" s="77" t="s">
        <v>70</v>
      </c>
      <c r="E289" s="78" t="s">
        <v>452</v>
      </c>
      <c r="F289" s="274"/>
      <c r="G289" s="275"/>
      <c r="H289" s="284"/>
    </row>
    <row r="290" spans="1:8" s="82" customFormat="1" ht="15" customHeight="1" hidden="1">
      <c r="A290" s="75"/>
      <c r="B290" s="65"/>
      <c r="C290" s="76"/>
      <c r="D290" s="77"/>
      <c r="E290" s="71" t="s">
        <v>238</v>
      </c>
      <c r="F290" s="285"/>
      <c r="G290" s="286"/>
      <c r="H290" s="287"/>
    </row>
    <row r="291" spans="1:8" ht="17.25" hidden="1">
      <c r="A291" s="75">
        <v>3051</v>
      </c>
      <c r="B291" s="97" t="s">
        <v>106</v>
      </c>
      <c r="C291" s="84" t="s">
        <v>232</v>
      </c>
      <c r="D291" s="85" t="s">
        <v>71</v>
      </c>
      <c r="E291" s="71" t="s">
        <v>452</v>
      </c>
      <c r="F291" s="274"/>
      <c r="G291" s="275"/>
      <c r="H291" s="284"/>
    </row>
    <row r="292" spans="1:8" ht="14.25" customHeight="1" hidden="1">
      <c r="A292" s="75">
        <v>3060</v>
      </c>
      <c r="B292" s="95" t="s">
        <v>106</v>
      </c>
      <c r="C292" s="76" t="s">
        <v>233</v>
      </c>
      <c r="D292" s="77" t="s">
        <v>70</v>
      </c>
      <c r="E292" s="78" t="s">
        <v>453</v>
      </c>
      <c r="F292" s="274"/>
      <c r="G292" s="275"/>
      <c r="H292" s="284"/>
    </row>
    <row r="293" spans="1:8" s="82" customFormat="1" ht="15" customHeight="1" hidden="1">
      <c r="A293" s="75"/>
      <c r="B293" s="65"/>
      <c r="C293" s="76"/>
      <c r="D293" s="77"/>
      <c r="E293" s="71" t="s">
        <v>238</v>
      </c>
      <c r="F293" s="285"/>
      <c r="G293" s="286"/>
      <c r="H293" s="287"/>
    </row>
    <row r="294" spans="1:8" ht="14.25" customHeight="1" hidden="1">
      <c r="A294" s="75">
        <v>3061</v>
      </c>
      <c r="B294" s="97" t="s">
        <v>106</v>
      </c>
      <c r="C294" s="84" t="s">
        <v>233</v>
      </c>
      <c r="D294" s="85" t="s">
        <v>71</v>
      </c>
      <c r="E294" s="71" t="s">
        <v>453</v>
      </c>
      <c r="F294" s="274"/>
      <c r="G294" s="275"/>
      <c r="H294" s="284"/>
    </row>
    <row r="295" spans="1:8" ht="27" hidden="1">
      <c r="A295" s="75">
        <v>3070</v>
      </c>
      <c r="B295" s="95" t="s">
        <v>106</v>
      </c>
      <c r="C295" s="76" t="s">
        <v>234</v>
      </c>
      <c r="D295" s="77" t="s">
        <v>70</v>
      </c>
      <c r="E295" s="78" t="s">
        <v>454</v>
      </c>
      <c r="F295" s="274">
        <f>+G295+H295</f>
        <v>0</v>
      </c>
      <c r="G295" s="275">
        <f>+G297</f>
        <v>0</v>
      </c>
      <c r="H295" s="284"/>
    </row>
    <row r="296" spans="1:8" s="82" customFormat="1" ht="15" customHeight="1" hidden="1">
      <c r="A296" s="75"/>
      <c r="B296" s="65"/>
      <c r="C296" s="76"/>
      <c r="D296" s="77"/>
      <c r="E296" s="71" t="s">
        <v>238</v>
      </c>
      <c r="F296" s="224"/>
      <c r="G296" s="225"/>
      <c r="H296" s="226"/>
    </row>
    <row r="297" spans="1:8" ht="27" hidden="1">
      <c r="A297" s="75">
        <v>3071</v>
      </c>
      <c r="B297" s="97" t="s">
        <v>106</v>
      </c>
      <c r="C297" s="84" t="s">
        <v>234</v>
      </c>
      <c r="D297" s="85" t="s">
        <v>71</v>
      </c>
      <c r="E297" s="71" t="s">
        <v>454</v>
      </c>
      <c r="F297" s="274">
        <f>+G297</f>
        <v>0</v>
      </c>
      <c r="G297" s="275"/>
      <c r="H297" s="284"/>
    </row>
    <row r="298" spans="1:8" ht="40.5" hidden="1">
      <c r="A298" s="75">
        <v>3080</v>
      </c>
      <c r="B298" s="95" t="s">
        <v>106</v>
      </c>
      <c r="C298" s="76" t="s">
        <v>235</v>
      </c>
      <c r="D298" s="77" t="s">
        <v>70</v>
      </c>
      <c r="E298" s="78" t="s">
        <v>455</v>
      </c>
      <c r="F298" s="205"/>
      <c r="G298" s="206"/>
      <c r="H298" s="207"/>
    </row>
    <row r="299" spans="1:8" s="82" customFormat="1" ht="15" customHeight="1" hidden="1">
      <c r="A299" s="75"/>
      <c r="B299" s="65"/>
      <c r="C299" s="76"/>
      <c r="D299" s="77"/>
      <c r="E299" s="71" t="s">
        <v>238</v>
      </c>
      <c r="F299" s="224"/>
      <c r="G299" s="225"/>
      <c r="H299" s="226"/>
    </row>
    <row r="300" spans="1:8" ht="40.5" hidden="1">
      <c r="A300" s="75">
        <v>3081</v>
      </c>
      <c r="B300" s="97" t="s">
        <v>106</v>
      </c>
      <c r="C300" s="84" t="s">
        <v>235</v>
      </c>
      <c r="D300" s="85" t="s">
        <v>71</v>
      </c>
      <c r="E300" s="71" t="s">
        <v>455</v>
      </c>
      <c r="F300" s="205"/>
      <c r="G300" s="206"/>
      <c r="H300" s="207"/>
    </row>
    <row r="301" spans="1:8" s="82" customFormat="1" ht="15" customHeight="1" hidden="1">
      <c r="A301" s="75"/>
      <c r="B301" s="65"/>
      <c r="C301" s="76"/>
      <c r="D301" s="77"/>
      <c r="E301" s="71" t="s">
        <v>238</v>
      </c>
      <c r="F301" s="224"/>
      <c r="G301" s="225"/>
      <c r="H301" s="226"/>
    </row>
    <row r="302" spans="1:8" ht="27" hidden="1">
      <c r="A302" s="75">
        <v>3090</v>
      </c>
      <c r="B302" s="95" t="s">
        <v>106</v>
      </c>
      <c r="C302" s="76" t="s">
        <v>353</v>
      </c>
      <c r="D302" s="77" t="s">
        <v>70</v>
      </c>
      <c r="E302" s="78" t="s">
        <v>456</v>
      </c>
      <c r="F302" s="205"/>
      <c r="G302" s="206"/>
      <c r="H302" s="207"/>
    </row>
    <row r="303" spans="1:8" s="82" customFormat="1" ht="15" customHeight="1" hidden="1">
      <c r="A303" s="75"/>
      <c r="B303" s="65"/>
      <c r="C303" s="76"/>
      <c r="D303" s="77"/>
      <c r="E303" s="71" t="s">
        <v>238</v>
      </c>
      <c r="F303" s="224"/>
      <c r="G303" s="225"/>
      <c r="H303" s="226"/>
    </row>
    <row r="304" spans="1:8" ht="13.5" customHeight="1" hidden="1">
      <c r="A304" s="101">
        <v>3091</v>
      </c>
      <c r="B304" s="97" t="s">
        <v>106</v>
      </c>
      <c r="C304" s="102" t="s">
        <v>353</v>
      </c>
      <c r="D304" s="103" t="s">
        <v>71</v>
      </c>
      <c r="E304" s="104" t="s">
        <v>456</v>
      </c>
      <c r="F304" s="234"/>
      <c r="G304" s="235"/>
      <c r="H304" s="236"/>
    </row>
    <row r="305" spans="1:8" ht="40.5" hidden="1">
      <c r="A305" s="101">
        <v>3092</v>
      </c>
      <c r="B305" s="97" t="s">
        <v>106</v>
      </c>
      <c r="C305" s="102" t="s">
        <v>353</v>
      </c>
      <c r="D305" s="103" t="s">
        <v>72</v>
      </c>
      <c r="E305" s="104" t="s">
        <v>457</v>
      </c>
      <c r="F305" s="234"/>
      <c r="G305" s="235"/>
      <c r="H305" s="236"/>
    </row>
    <row r="306" spans="1:8" s="69" customFormat="1" ht="49.5">
      <c r="A306" s="108">
        <v>3100</v>
      </c>
      <c r="B306" s="76" t="s">
        <v>107</v>
      </c>
      <c r="C306" s="76" t="s">
        <v>70</v>
      </c>
      <c r="D306" s="77" t="s">
        <v>70</v>
      </c>
      <c r="E306" s="109" t="s">
        <v>469</v>
      </c>
      <c r="F306" s="227">
        <f>+G306+H306</f>
        <v>28476</v>
      </c>
      <c r="G306" s="228">
        <f>+G308</f>
        <v>28476</v>
      </c>
      <c r="H306" s="215"/>
    </row>
    <row r="307" spans="1:8" ht="13.5" customHeight="1">
      <c r="A307" s="101"/>
      <c r="B307" s="65"/>
      <c r="C307" s="66"/>
      <c r="D307" s="67"/>
      <c r="E307" s="71" t="s">
        <v>236</v>
      </c>
      <c r="F307" s="231"/>
      <c r="G307" s="232"/>
      <c r="H307" s="233"/>
    </row>
    <row r="308" spans="1:8" ht="27">
      <c r="A308" s="101">
        <v>3110</v>
      </c>
      <c r="B308" s="110" t="s">
        <v>107</v>
      </c>
      <c r="C308" s="110" t="s">
        <v>71</v>
      </c>
      <c r="D308" s="111" t="s">
        <v>70</v>
      </c>
      <c r="E308" s="99" t="s">
        <v>458</v>
      </c>
      <c r="F308" s="205">
        <f>+G308+H308</f>
        <v>28476</v>
      </c>
      <c r="G308" s="206">
        <f>+G310</f>
        <v>28476</v>
      </c>
      <c r="H308" s="207"/>
    </row>
    <row r="309" spans="1:8" s="82" customFormat="1" ht="15" customHeight="1">
      <c r="A309" s="101"/>
      <c r="B309" s="65"/>
      <c r="C309" s="76"/>
      <c r="D309" s="77"/>
      <c r="E309" s="71" t="s">
        <v>238</v>
      </c>
      <c r="F309" s="224"/>
      <c r="G309" s="225"/>
      <c r="H309" s="226"/>
    </row>
    <row r="310" spans="1:8" ht="18" thickBot="1">
      <c r="A310" s="112">
        <v>3112</v>
      </c>
      <c r="B310" s="113" t="s">
        <v>107</v>
      </c>
      <c r="C310" s="113" t="s">
        <v>71</v>
      </c>
      <c r="D310" s="114" t="s">
        <v>72</v>
      </c>
      <c r="E310" s="115" t="s">
        <v>459</v>
      </c>
      <c r="F310" s="237">
        <f>+G310</f>
        <v>28476</v>
      </c>
      <c r="G310" s="238">
        <v>28476</v>
      </c>
      <c r="H310" s="239"/>
    </row>
    <row r="311" spans="2:4" ht="17.25">
      <c r="B311" s="116"/>
      <c r="C311" s="117"/>
      <c r="D311" s="118"/>
    </row>
    <row r="312" spans="2:4" ht="17.25">
      <c r="B312" s="120"/>
      <c r="C312" s="117"/>
      <c r="D312" s="118"/>
    </row>
    <row r="313" spans="2:5" ht="17.25">
      <c r="B313" s="120"/>
      <c r="C313" s="117"/>
      <c r="D313" s="118"/>
      <c r="E313" s="40"/>
    </row>
    <row r="314" spans="2:7" ht="17.25">
      <c r="B314" s="120"/>
      <c r="C314" s="121"/>
      <c r="D314" s="122"/>
      <c r="E314" s="391" t="s">
        <v>569</v>
      </c>
      <c r="F314" s="391"/>
      <c r="G314" s="391"/>
    </row>
  </sheetData>
  <sheetProtection/>
  <mergeCells count="11">
    <mergeCell ref="E314:G314"/>
    <mergeCell ref="G1:H3"/>
    <mergeCell ref="G7:H7"/>
    <mergeCell ref="A4:H4"/>
    <mergeCell ref="A5:H5"/>
    <mergeCell ref="A7:A8"/>
    <mergeCell ref="B7:B8"/>
    <mergeCell ref="C7:C8"/>
    <mergeCell ref="D7:D8"/>
    <mergeCell ref="E7:E8"/>
    <mergeCell ref="F7:F8"/>
  </mergeCells>
  <printOptions/>
  <pageMargins left="0" right="0" top="0" bottom="0" header="0" footer="0"/>
  <pageSetup horizontalDpi="600" verticalDpi="600" orientation="portrait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0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27" customWidth="1"/>
    <col min="4" max="4" width="19.57421875" style="0" bestFit="1" customWidth="1"/>
    <col min="5" max="5" width="13.57421875" style="0" customWidth="1"/>
    <col min="6" max="6" width="14.7109375" style="0" bestFit="1" customWidth="1"/>
    <col min="8" max="8" width="15.421875" style="0" bestFit="1" customWidth="1"/>
  </cols>
  <sheetData>
    <row r="1" spans="1:6" s="127" customFormat="1" ht="37.5" customHeight="1">
      <c r="A1" s="265"/>
      <c r="B1" s="265"/>
      <c r="C1" s="265"/>
      <c r="D1" s="265"/>
      <c r="E1" s="365" t="s">
        <v>567</v>
      </c>
      <c r="F1" s="366"/>
    </row>
    <row r="2" spans="1:6" s="127" customFormat="1" ht="17.25">
      <c r="A2" s="128" t="s">
        <v>206</v>
      </c>
      <c r="B2" s="128"/>
      <c r="C2" s="128"/>
      <c r="E2" s="366"/>
      <c r="F2" s="366"/>
    </row>
    <row r="3" spans="1:6" s="127" customFormat="1" ht="17.25">
      <c r="A3" s="128"/>
      <c r="B3" s="128"/>
      <c r="C3" s="128"/>
      <c r="E3" s="366"/>
      <c r="F3" s="366"/>
    </row>
    <row r="4" spans="1:6" s="126" customFormat="1" ht="20.25">
      <c r="A4" s="381"/>
      <c r="B4" s="381"/>
      <c r="C4" s="381"/>
      <c r="D4" s="381"/>
      <c r="E4" s="381"/>
      <c r="F4" s="381"/>
    </row>
    <row r="5" spans="1:6" s="127" customFormat="1" ht="37.5" customHeight="1">
      <c r="A5" s="382" t="s">
        <v>200</v>
      </c>
      <c r="B5" s="382"/>
      <c r="C5" s="382"/>
      <c r="D5" s="382"/>
      <c r="E5" s="382"/>
      <c r="F5" s="382"/>
    </row>
    <row r="6" spans="3:6" s="127" customFormat="1" ht="14.25" thickBot="1">
      <c r="C6" s="129"/>
      <c r="E6" s="392"/>
      <c r="F6" s="393" t="s">
        <v>560</v>
      </c>
    </row>
    <row r="7" spans="1:6" s="127" customFormat="1" ht="30" customHeight="1">
      <c r="A7" s="407" t="s">
        <v>224</v>
      </c>
      <c r="B7" s="408" t="s">
        <v>201</v>
      </c>
      <c r="C7" s="408"/>
      <c r="D7" s="409" t="s">
        <v>203</v>
      </c>
      <c r="E7" s="410" t="s">
        <v>236</v>
      </c>
      <c r="F7" s="411"/>
    </row>
    <row r="8" spans="1:6" s="127" customFormat="1" ht="33" customHeight="1">
      <c r="A8" s="412"/>
      <c r="B8" s="394" t="s">
        <v>202</v>
      </c>
      <c r="C8" s="167" t="s">
        <v>489</v>
      </c>
      <c r="D8" s="395"/>
      <c r="E8" s="396" t="s">
        <v>204</v>
      </c>
      <c r="F8" s="413" t="s">
        <v>205</v>
      </c>
    </row>
    <row r="9" spans="1:6" s="127" customFormat="1" ht="13.5">
      <c r="A9" s="414">
        <v>1</v>
      </c>
      <c r="B9" s="397">
        <v>2</v>
      </c>
      <c r="C9" s="397">
        <v>3</v>
      </c>
      <c r="D9" s="397">
        <v>4</v>
      </c>
      <c r="E9" s="397">
        <v>5</v>
      </c>
      <c r="F9" s="415">
        <v>6</v>
      </c>
    </row>
    <row r="10" spans="1:10" s="127" customFormat="1" ht="36" customHeight="1">
      <c r="A10" s="172">
        <v>4000</v>
      </c>
      <c r="B10" s="398" t="s">
        <v>491</v>
      </c>
      <c r="C10" s="143"/>
      <c r="D10" s="260">
        <f>+E10+F10</f>
        <v>11444</v>
      </c>
      <c r="E10" s="260">
        <f>+E33+E36+E52+E68+E69+E89+E138+E171</f>
        <v>33671</v>
      </c>
      <c r="F10" s="355">
        <f>+F12+F173+F208</f>
        <v>-22227</v>
      </c>
      <c r="H10" s="264">
        <f>+E10-'Հատված 2'!G10</f>
        <v>0</v>
      </c>
      <c r="J10" s="127" t="s">
        <v>120</v>
      </c>
    </row>
    <row r="11" spans="1:6" s="127" customFormat="1" ht="13.5">
      <c r="A11" s="172"/>
      <c r="B11" s="141" t="s">
        <v>207</v>
      </c>
      <c r="C11" s="143"/>
      <c r="D11" s="319"/>
      <c r="E11" s="319"/>
      <c r="F11" s="416"/>
    </row>
    <row r="12" spans="1:6" s="127" customFormat="1" ht="51.75" customHeight="1">
      <c r="A12" s="172">
        <v>4050</v>
      </c>
      <c r="B12" s="399" t="s">
        <v>492</v>
      </c>
      <c r="C12" s="400" t="s">
        <v>197</v>
      </c>
      <c r="D12" s="260">
        <f>+E12+F12</f>
        <v>3092</v>
      </c>
      <c r="E12" s="260">
        <f>+E14+E27+E129</f>
        <v>3092</v>
      </c>
      <c r="F12" s="416"/>
    </row>
    <row r="13" spans="1:6" s="127" customFormat="1" ht="13.5" hidden="1">
      <c r="A13" s="173"/>
      <c r="B13" s="141" t="s">
        <v>207</v>
      </c>
      <c r="C13" s="143"/>
      <c r="D13" s="246"/>
      <c r="E13" s="246"/>
      <c r="F13" s="247"/>
    </row>
    <row r="14" spans="1:6" s="127" customFormat="1" ht="30.75" customHeight="1" hidden="1" thickBot="1">
      <c r="A14" s="172">
        <v>4100</v>
      </c>
      <c r="B14" s="401" t="s">
        <v>429</v>
      </c>
      <c r="C14" s="144" t="s">
        <v>197</v>
      </c>
      <c r="D14" s="246">
        <f>+E14</f>
        <v>0</v>
      </c>
      <c r="E14" s="246">
        <f>+E18</f>
        <v>0</v>
      </c>
      <c r="F14" s="248" t="s">
        <v>198</v>
      </c>
    </row>
    <row r="15" spans="1:6" s="127" customFormat="1" ht="13.5" hidden="1">
      <c r="A15" s="173"/>
      <c r="B15" s="141" t="s">
        <v>207</v>
      </c>
      <c r="C15" s="143"/>
      <c r="D15" s="246"/>
      <c r="E15" s="246"/>
      <c r="F15" s="247"/>
    </row>
    <row r="16" spans="1:6" s="127" customFormat="1" ht="27" hidden="1">
      <c r="A16" s="172">
        <v>4110</v>
      </c>
      <c r="B16" s="145" t="s">
        <v>493</v>
      </c>
      <c r="C16" s="144" t="s">
        <v>197</v>
      </c>
      <c r="D16" s="246">
        <f>+E16</f>
        <v>0</v>
      </c>
      <c r="E16" s="246">
        <f>+E18+E19+E20</f>
        <v>0</v>
      </c>
      <c r="F16" s="248" t="s">
        <v>198</v>
      </c>
    </row>
    <row r="17" spans="1:6" s="127" customFormat="1" ht="14.25" hidden="1">
      <c r="A17" s="172"/>
      <c r="B17" s="141" t="s">
        <v>238</v>
      </c>
      <c r="C17" s="144"/>
      <c r="D17" s="246"/>
      <c r="E17" s="246"/>
      <c r="F17" s="248"/>
    </row>
    <row r="18" spans="1:6" s="127" customFormat="1" ht="14.25" hidden="1">
      <c r="A18" s="172">
        <v>4111</v>
      </c>
      <c r="B18" s="146" t="s">
        <v>208</v>
      </c>
      <c r="C18" s="147" t="s">
        <v>109</v>
      </c>
      <c r="D18" s="246">
        <f>+E18</f>
        <v>0</v>
      </c>
      <c r="E18" s="246"/>
      <c r="F18" s="248" t="s">
        <v>198</v>
      </c>
    </row>
    <row r="19" spans="1:6" s="127" customFormat="1" ht="27" hidden="1">
      <c r="A19" s="172">
        <v>4112</v>
      </c>
      <c r="B19" s="146" t="s">
        <v>209</v>
      </c>
      <c r="C19" s="148" t="s">
        <v>110</v>
      </c>
      <c r="D19" s="246">
        <f>+E19</f>
        <v>0</v>
      </c>
      <c r="E19" s="246"/>
      <c r="F19" s="248" t="s">
        <v>198</v>
      </c>
    </row>
    <row r="20" spans="1:6" s="127" customFormat="1" ht="14.25" hidden="1">
      <c r="A20" s="172">
        <v>4114</v>
      </c>
      <c r="B20" s="146" t="s">
        <v>210</v>
      </c>
      <c r="C20" s="148" t="s">
        <v>108</v>
      </c>
      <c r="D20" s="246">
        <f>+E20</f>
        <v>0</v>
      </c>
      <c r="E20" s="246"/>
      <c r="F20" s="248" t="s">
        <v>198</v>
      </c>
    </row>
    <row r="21" spans="1:6" s="127" customFormat="1" ht="27" hidden="1">
      <c r="A21" s="172">
        <v>4120</v>
      </c>
      <c r="B21" s="142" t="s">
        <v>494</v>
      </c>
      <c r="C21" s="144" t="s">
        <v>197</v>
      </c>
      <c r="D21" s="246">
        <f>+E21</f>
        <v>0</v>
      </c>
      <c r="E21" s="246">
        <f>+E23+E26</f>
        <v>0</v>
      </c>
      <c r="F21" s="248" t="s">
        <v>198</v>
      </c>
    </row>
    <row r="22" spans="1:6" s="127" customFormat="1" ht="14.25" hidden="1">
      <c r="A22" s="172"/>
      <c r="B22" s="141" t="s">
        <v>238</v>
      </c>
      <c r="C22" s="144"/>
      <c r="D22" s="246"/>
      <c r="E22" s="246"/>
      <c r="F22" s="248"/>
    </row>
    <row r="23" spans="1:6" s="127" customFormat="1" ht="13.5" customHeight="1" hidden="1">
      <c r="A23" s="172">
        <v>4121</v>
      </c>
      <c r="B23" s="146" t="s">
        <v>211</v>
      </c>
      <c r="C23" s="148" t="s">
        <v>111</v>
      </c>
      <c r="D23" s="246">
        <f>+E23</f>
        <v>0</v>
      </c>
      <c r="E23" s="246"/>
      <c r="F23" s="248" t="s">
        <v>198</v>
      </c>
    </row>
    <row r="24" spans="1:6" s="127" customFormat="1" ht="25.5" customHeight="1" hidden="1">
      <c r="A24" s="172">
        <v>4130</v>
      </c>
      <c r="B24" s="142" t="s">
        <v>495</v>
      </c>
      <c r="C24" s="144" t="s">
        <v>197</v>
      </c>
      <c r="D24" s="246">
        <f>+E24</f>
        <v>0</v>
      </c>
      <c r="E24" s="246"/>
      <c r="F24" s="248" t="s">
        <v>198</v>
      </c>
    </row>
    <row r="25" spans="1:6" s="127" customFormat="1" ht="14.25" hidden="1">
      <c r="A25" s="172"/>
      <c r="B25" s="141" t="s">
        <v>238</v>
      </c>
      <c r="C25" s="144"/>
      <c r="D25" s="246"/>
      <c r="E25" s="246"/>
      <c r="F25" s="248"/>
    </row>
    <row r="26" spans="1:6" s="127" customFormat="1" ht="13.5" customHeight="1" hidden="1" thickBot="1">
      <c r="A26" s="172">
        <v>4131</v>
      </c>
      <c r="B26" s="142" t="s">
        <v>212</v>
      </c>
      <c r="C26" s="147" t="s">
        <v>112</v>
      </c>
      <c r="D26" s="246">
        <f>+E26</f>
        <v>0</v>
      </c>
      <c r="E26" s="246"/>
      <c r="F26" s="248" t="s">
        <v>198</v>
      </c>
    </row>
    <row r="27" spans="1:6" s="127" customFormat="1" ht="45" customHeight="1">
      <c r="A27" s="172">
        <v>4200</v>
      </c>
      <c r="B27" s="130" t="s">
        <v>439</v>
      </c>
      <c r="C27" s="144" t="s">
        <v>197</v>
      </c>
      <c r="D27" s="260">
        <f>+E27</f>
        <v>3206</v>
      </c>
      <c r="E27" s="260">
        <f>+E29+E43+E60</f>
        <v>3206</v>
      </c>
      <c r="F27" s="248" t="s">
        <v>198</v>
      </c>
    </row>
    <row r="28" spans="1:6" s="127" customFormat="1" ht="13.5">
      <c r="A28" s="173"/>
      <c r="B28" s="141" t="s">
        <v>207</v>
      </c>
      <c r="C28" s="143"/>
      <c r="D28" s="246"/>
      <c r="E28" s="246"/>
      <c r="F28" s="247"/>
    </row>
    <row r="29" spans="1:6" s="127" customFormat="1" ht="39">
      <c r="A29" s="172">
        <v>4210</v>
      </c>
      <c r="B29" s="142" t="s">
        <v>496</v>
      </c>
      <c r="C29" s="144" t="s">
        <v>197</v>
      </c>
      <c r="D29" s="260">
        <f>+E29</f>
        <v>555</v>
      </c>
      <c r="E29" s="260">
        <f>+E31+E32+E33+E34+E35+E36+E37</f>
        <v>555</v>
      </c>
      <c r="F29" s="248" t="s">
        <v>198</v>
      </c>
    </row>
    <row r="30" spans="1:6" s="127" customFormat="1" ht="14.25" hidden="1">
      <c r="A30" s="172"/>
      <c r="B30" s="141" t="s">
        <v>238</v>
      </c>
      <c r="C30" s="144"/>
      <c r="D30" s="246"/>
      <c r="E30" s="246"/>
      <c r="F30" s="248"/>
    </row>
    <row r="31" spans="1:6" s="127" customFormat="1" ht="14.25" hidden="1">
      <c r="A31" s="172">
        <v>4211</v>
      </c>
      <c r="B31" s="146" t="s">
        <v>213</v>
      </c>
      <c r="C31" s="148" t="s">
        <v>113</v>
      </c>
      <c r="D31" s="246">
        <f>+E31</f>
        <v>0</v>
      </c>
      <c r="E31" s="246"/>
      <c r="F31" s="248" t="s">
        <v>198</v>
      </c>
    </row>
    <row r="32" spans="1:6" s="127" customFormat="1" ht="14.25" hidden="1">
      <c r="A32" s="172">
        <v>4212</v>
      </c>
      <c r="B32" s="142" t="s">
        <v>214</v>
      </c>
      <c r="C32" s="148" t="s">
        <v>114</v>
      </c>
      <c r="D32" s="246">
        <f aca="true" t="shared" si="0" ref="D32:D37">+E32</f>
        <v>0</v>
      </c>
      <c r="E32" s="246"/>
      <c r="F32" s="248" t="s">
        <v>198</v>
      </c>
    </row>
    <row r="33" spans="1:6" s="127" customFormat="1" ht="14.25">
      <c r="A33" s="172">
        <v>4213</v>
      </c>
      <c r="B33" s="146" t="s">
        <v>215</v>
      </c>
      <c r="C33" s="148" t="s">
        <v>115</v>
      </c>
      <c r="D33" s="246">
        <f t="shared" si="0"/>
        <v>365</v>
      </c>
      <c r="E33" s="246">
        <v>365</v>
      </c>
      <c r="F33" s="248" t="s">
        <v>198</v>
      </c>
    </row>
    <row r="34" spans="1:6" s="127" customFormat="1" ht="14.25" hidden="1">
      <c r="A34" s="172">
        <v>4214</v>
      </c>
      <c r="B34" s="146" t="s">
        <v>216</v>
      </c>
      <c r="C34" s="148" t="s">
        <v>116</v>
      </c>
      <c r="D34" s="246">
        <f t="shared" si="0"/>
        <v>0</v>
      </c>
      <c r="E34" s="319"/>
      <c r="F34" s="248" t="s">
        <v>198</v>
      </c>
    </row>
    <row r="35" spans="1:6" s="127" customFormat="1" ht="14.25" hidden="1">
      <c r="A35" s="172">
        <v>4215</v>
      </c>
      <c r="B35" s="146" t="s">
        <v>217</v>
      </c>
      <c r="C35" s="148" t="s">
        <v>117</v>
      </c>
      <c r="D35" s="319">
        <f t="shared" si="0"/>
        <v>0</v>
      </c>
      <c r="E35" s="319">
        <v>0</v>
      </c>
      <c r="F35" s="248" t="s">
        <v>198</v>
      </c>
    </row>
    <row r="36" spans="1:6" s="127" customFormat="1" ht="17.25" customHeight="1">
      <c r="A36" s="172">
        <v>4216</v>
      </c>
      <c r="B36" s="146" t="s">
        <v>218</v>
      </c>
      <c r="C36" s="148" t="s">
        <v>118</v>
      </c>
      <c r="D36" s="319">
        <f t="shared" si="0"/>
        <v>190</v>
      </c>
      <c r="E36" s="319">
        <v>190</v>
      </c>
      <c r="F36" s="248" t="s">
        <v>198</v>
      </c>
    </row>
    <row r="37" spans="1:6" s="127" customFormat="1" ht="14.25" hidden="1">
      <c r="A37" s="172">
        <v>4217</v>
      </c>
      <c r="B37" s="146" t="s">
        <v>219</v>
      </c>
      <c r="C37" s="148" t="s">
        <v>119</v>
      </c>
      <c r="D37" s="319">
        <f t="shared" si="0"/>
        <v>0</v>
      </c>
      <c r="E37" s="319"/>
      <c r="F37" s="248" t="s">
        <v>198</v>
      </c>
    </row>
    <row r="38" spans="1:6" s="127" customFormat="1" ht="27" hidden="1">
      <c r="A38" s="172">
        <v>4220</v>
      </c>
      <c r="B38" s="142" t="s">
        <v>497</v>
      </c>
      <c r="C38" s="144" t="s">
        <v>197</v>
      </c>
      <c r="D38" s="318">
        <f>+E38</f>
        <v>0</v>
      </c>
      <c r="E38" s="318">
        <f>+E40</f>
        <v>0</v>
      </c>
      <c r="F38" s="248" t="s">
        <v>198</v>
      </c>
    </row>
    <row r="39" spans="1:6" s="127" customFormat="1" ht="14.25" hidden="1">
      <c r="A39" s="172"/>
      <c r="B39" s="141" t="s">
        <v>238</v>
      </c>
      <c r="C39" s="144"/>
      <c r="D39" s="319"/>
      <c r="E39" s="319"/>
      <c r="F39" s="248"/>
    </row>
    <row r="40" spans="1:6" s="127" customFormat="1" ht="14.25" hidden="1">
      <c r="A40" s="172">
        <v>4221</v>
      </c>
      <c r="B40" s="146" t="s">
        <v>220</v>
      </c>
      <c r="C40" s="149">
        <v>4221</v>
      </c>
      <c r="D40" s="339">
        <f>+E40</f>
        <v>0</v>
      </c>
      <c r="E40" s="319"/>
      <c r="F40" s="248" t="s">
        <v>198</v>
      </c>
    </row>
    <row r="41" spans="1:6" s="127" customFormat="1" ht="14.25" hidden="1">
      <c r="A41" s="172">
        <v>4222</v>
      </c>
      <c r="B41" s="146" t="s">
        <v>221</v>
      </c>
      <c r="C41" s="148" t="s">
        <v>161</v>
      </c>
      <c r="D41" s="340">
        <f>+E41</f>
        <v>0</v>
      </c>
      <c r="E41" s="319"/>
      <c r="F41" s="248" t="s">
        <v>198</v>
      </c>
    </row>
    <row r="42" spans="1:6" s="127" customFormat="1" ht="14.25" hidden="1">
      <c r="A42" s="172">
        <v>4223</v>
      </c>
      <c r="B42" s="146" t="s">
        <v>222</v>
      </c>
      <c r="C42" s="148" t="s">
        <v>162</v>
      </c>
      <c r="D42" s="340">
        <f>+E42</f>
        <v>0</v>
      </c>
      <c r="E42" s="319"/>
      <c r="F42" s="248" t="s">
        <v>198</v>
      </c>
    </row>
    <row r="43" spans="1:6" ht="52.5">
      <c r="A43" s="172">
        <v>4230</v>
      </c>
      <c r="B43" s="142" t="s">
        <v>524</v>
      </c>
      <c r="C43" s="144" t="s">
        <v>197</v>
      </c>
      <c r="D43" s="320">
        <f>+E43</f>
        <v>40</v>
      </c>
      <c r="E43" s="320">
        <f>+E45+E46+E47+E48+E49+E50+E51+E52</f>
        <v>40</v>
      </c>
      <c r="F43" s="296" t="s">
        <v>198</v>
      </c>
    </row>
    <row r="44" spans="1:6" ht="14.25" hidden="1">
      <c r="A44" s="172"/>
      <c r="B44" s="141" t="s">
        <v>238</v>
      </c>
      <c r="C44" s="144"/>
      <c r="D44" s="319"/>
      <c r="E44" s="319"/>
      <c r="F44" s="248"/>
    </row>
    <row r="45" spans="1:6" ht="14.25" hidden="1">
      <c r="A45" s="172">
        <v>4231</v>
      </c>
      <c r="B45" s="146" t="s">
        <v>498</v>
      </c>
      <c r="C45" s="148" t="s">
        <v>163</v>
      </c>
      <c r="D45" s="319">
        <f>+E45</f>
        <v>0</v>
      </c>
      <c r="E45" s="319"/>
      <c r="F45" s="248" t="s">
        <v>198</v>
      </c>
    </row>
    <row r="46" spans="1:6" ht="14.25" hidden="1">
      <c r="A46" s="172">
        <v>4232</v>
      </c>
      <c r="B46" s="146" t="s">
        <v>499</v>
      </c>
      <c r="C46" s="148" t="s">
        <v>164</v>
      </c>
      <c r="D46" s="319">
        <f aca="true" t="shared" si="1" ref="D46:D109">+E46</f>
        <v>0</v>
      </c>
      <c r="E46" s="319"/>
      <c r="F46" s="248" t="s">
        <v>198</v>
      </c>
    </row>
    <row r="47" spans="1:6" ht="27" hidden="1">
      <c r="A47" s="172">
        <v>4233</v>
      </c>
      <c r="B47" s="146" t="s">
        <v>500</v>
      </c>
      <c r="C47" s="148" t="s">
        <v>165</v>
      </c>
      <c r="D47" s="319">
        <f t="shared" si="1"/>
        <v>0</v>
      </c>
      <c r="E47" s="319"/>
      <c r="F47" s="248" t="s">
        <v>198</v>
      </c>
    </row>
    <row r="48" spans="1:6" ht="14.25" hidden="1">
      <c r="A48" s="172">
        <v>4234</v>
      </c>
      <c r="B48" s="146" t="s">
        <v>501</v>
      </c>
      <c r="C48" s="148" t="s">
        <v>166</v>
      </c>
      <c r="D48" s="319">
        <f t="shared" si="1"/>
        <v>0</v>
      </c>
      <c r="E48" s="319"/>
      <c r="F48" s="248" t="s">
        <v>198</v>
      </c>
    </row>
    <row r="49" spans="1:6" ht="14.25" hidden="1">
      <c r="A49" s="172">
        <v>4235</v>
      </c>
      <c r="B49" s="150" t="s">
        <v>502</v>
      </c>
      <c r="C49" s="151">
        <v>4235</v>
      </c>
      <c r="D49" s="319">
        <f t="shared" si="1"/>
        <v>0</v>
      </c>
      <c r="E49" s="319"/>
      <c r="F49" s="248" t="s">
        <v>198</v>
      </c>
    </row>
    <row r="50" spans="1:6" ht="14.25" hidden="1">
      <c r="A50" s="172">
        <v>4236</v>
      </c>
      <c r="B50" s="146" t="s">
        <v>503</v>
      </c>
      <c r="C50" s="148" t="s">
        <v>167</v>
      </c>
      <c r="D50" s="319">
        <f t="shared" si="1"/>
        <v>0</v>
      </c>
      <c r="E50" s="319"/>
      <c r="F50" s="248" t="s">
        <v>198</v>
      </c>
    </row>
    <row r="51" spans="1:6" ht="30.75" customHeight="1" hidden="1">
      <c r="A51" s="172">
        <v>4237</v>
      </c>
      <c r="B51" s="146" t="s">
        <v>504</v>
      </c>
      <c r="C51" s="148" t="s">
        <v>168</v>
      </c>
      <c r="D51" s="319">
        <f t="shared" si="1"/>
        <v>0</v>
      </c>
      <c r="E51" s="319"/>
      <c r="F51" s="248" t="s">
        <v>198</v>
      </c>
    </row>
    <row r="52" spans="1:6" ht="14.25">
      <c r="A52" s="172">
        <v>4238</v>
      </c>
      <c r="B52" s="146" t="s">
        <v>505</v>
      </c>
      <c r="C52" s="148" t="s">
        <v>169</v>
      </c>
      <c r="D52" s="319">
        <f t="shared" si="1"/>
        <v>40</v>
      </c>
      <c r="E52" s="319">
        <v>40</v>
      </c>
      <c r="F52" s="248" t="s">
        <v>198</v>
      </c>
    </row>
    <row r="53" spans="1:6" ht="27" hidden="1">
      <c r="A53" s="172">
        <v>4240</v>
      </c>
      <c r="B53" s="142" t="s">
        <v>525</v>
      </c>
      <c r="C53" s="144" t="s">
        <v>197</v>
      </c>
      <c r="D53" s="246">
        <f t="shared" si="1"/>
        <v>0</v>
      </c>
      <c r="E53" s="246">
        <f>+E55</f>
        <v>0</v>
      </c>
      <c r="F53" s="248" t="s">
        <v>198</v>
      </c>
    </row>
    <row r="54" spans="1:6" ht="14.25" hidden="1">
      <c r="A54" s="172"/>
      <c r="B54" s="141" t="s">
        <v>238</v>
      </c>
      <c r="C54" s="144"/>
      <c r="D54" s="246"/>
      <c r="E54" s="246"/>
      <c r="F54" s="248"/>
    </row>
    <row r="55" spans="1:6" ht="14.25" hidden="1">
      <c r="A55" s="172">
        <v>4241</v>
      </c>
      <c r="B55" s="146" t="s">
        <v>506</v>
      </c>
      <c r="C55" s="148" t="s">
        <v>170</v>
      </c>
      <c r="D55" s="246">
        <f t="shared" si="1"/>
        <v>0</v>
      </c>
      <c r="E55" s="246"/>
      <c r="F55" s="248" t="s">
        <v>198</v>
      </c>
    </row>
    <row r="56" spans="1:6" ht="28.5" customHeight="1" hidden="1">
      <c r="A56" s="172">
        <v>4250</v>
      </c>
      <c r="B56" s="142" t="s">
        <v>526</v>
      </c>
      <c r="C56" s="144" t="s">
        <v>197</v>
      </c>
      <c r="D56" s="246">
        <f t="shared" si="1"/>
        <v>0</v>
      </c>
      <c r="E56" s="246">
        <f>+E58+E59</f>
        <v>0</v>
      </c>
      <c r="F56" s="248" t="s">
        <v>198</v>
      </c>
    </row>
    <row r="57" spans="1:6" ht="14.25" hidden="1">
      <c r="A57" s="172"/>
      <c r="B57" s="141" t="s">
        <v>238</v>
      </c>
      <c r="C57" s="144"/>
      <c r="D57" s="246"/>
      <c r="E57" s="246"/>
      <c r="F57" s="248"/>
    </row>
    <row r="58" spans="1:6" ht="27" hidden="1">
      <c r="A58" s="172">
        <v>4251</v>
      </c>
      <c r="B58" s="146" t="s">
        <v>507</v>
      </c>
      <c r="C58" s="148" t="s">
        <v>171</v>
      </c>
      <c r="D58" s="246">
        <f t="shared" si="1"/>
        <v>0</v>
      </c>
      <c r="E58" s="246"/>
      <c r="F58" s="248" t="s">
        <v>198</v>
      </c>
    </row>
    <row r="59" spans="1:6" ht="27" hidden="1">
      <c r="A59" s="172">
        <v>4252</v>
      </c>
      <c r="B59" s="146" t="s">
        <v>508</v>
      </c>
      <c r="C59" s="148" t="s">
        <v>172</v>
      </c>
      <c r="D59" s="246">
        <f t="shared" si="1"/>
        <v>0</v>
      </c>
      <c r="E59" s="246"/>
      <c r="F59" s="248" t="s">
        <v>198</v>
      </c>
    </row>
    <row r="60" spans="1:6" ht="39">
      <c r="A60" s="172">
        <v>4260</v>
      </c>
      <c r="B60" s="142" t="s">
        <v>527</v>
      </c>
      <c r="C60" s="144" t="s">
        <v>197</v>
      </c>
      <c r="D60" s="318">
        <f t="shared" si="1"/>
        <v>2611</v>
      </c>
      <c r="E60" s="318">
        <f>+E62+E63+E64+E65+E66+E67+E68+E69</f>
        <v>2611</v>
      </c>
      <c r="F60" s="248" t="s">
        <v>198</v>
      </c>
    </row>
    <row r="61" spans="1:6" ht="14.25">
      <c r="A61" s="172"/>
      <c r="B61" s="141" t="s">
        <v>238</v>
      </c>
      <c r="C61" s="144"/>
      <c r="D61" s="319"/>
      <c r="E61" s="319"/>
      <c r="F61" s="248"/>
    </row>
    <row r="62" spans="1:6" ht="14.25" hidden="1">
      <c r="A62" s="172">
        <v>4261</v>
      </c>
      <c r="B62" s="146" t="s">
        <v>509</v>
      </c>
      <c r="C62" s="148" t="s">
        <v>173</v>
      </c>
      <c r="D62" s="319">
        <f t="shared" si="1"/>
        <v>0</v>
      </c>
      <c r="E62" s="319"/>
      <c r="F62" s="248" t="s">
        <v>198</v>
      </c>
    </row>
    <row r="63" spans="1:6" s="127" customFormat="1" ht="14.25" hidden="1">
      <c r="A63" s="172">
        <v>4262</v>
      </c>
      <c r="B63" s="146" t="s">
        <v>510</v>
      </c>
      <c r="C63" s="148" t="s">
        <v>174</v>
      </c>
      <c r="D63" s="319">
        <f t="shared" si="1"/>
        <v>0</v>
      </c>
      <c r="E63" s="319"/>
      <c r="F63" s="248" t="s">
        <v>198</v>
      </c>
    </row>
    <row r="64" spans="1:6" s="127" customFormat="1" ht="27" hidden="1">
      <c r="A64" s="172">
        <v>4263</v>
      </c>
      <c r="B64" s="146" t="s">
        <v>511</v>
      </c>
      <c r="C64" s="148" t="s">
        <v>175</v>
      </c>
      <c r="D64" s="319">
        <f t="shared" si="1"/>
        <v>0</v>
      </c>
      <c r="E64" s="319"/>
      <c r="F64" s="248" t="s">
        <v>198</v>
      </c>
    </row>
    <row r="65" spans="1:6" s="127" customFormat="1" ht="14.25" hidden="1">
      <c r="A65" s="172">
        <v>4264</v>
      </c>
      <c r="B65" s="152" t="s">
        <v>512</v>
      </c>
      <c r="C65" s="148" t="s">
        <v>176</v>
      </c>
      <c r="D65" s="319">
        <f t="shared" si="1"/>
        <v>0</v>
      </c>
      <c r="E65" s="319"/>
      <c r="F65" s="248" t="s">
        <v>198</v>
      </c>
    </row>
    <row r="66" spans="1:6" s="127" customFormat="1" ht="27" hidden="1">
      <c r="A66" s="172">
        <v>4265</v>
      </c>
      <c r="B66" s="153" t="s">
        <v>513</v>
      </c>
      <c r="C66" s="148" t="s">
        <v>177</v>
      </c>
      <c r="D66" s="246">
        <f t="shared" si="1"/>
        <v>0</v>
      </c>
      <c r="E66" s="246"/>
      <c r="F66" s="248" t="s">
        <v>198</v>
      </c>
    </row>
    <row r="67" spans="1:6" s="127" customFormat="1" ht="14.25" hidden="1">
      <c r="A67" s="172">
        <v>4266</v>
      </c>
      <c r="B67" s="152" t="s">
        <v>514</v>
      </c>
      <c r="C67" s="148" t="s">
        <v>178</v>
      </c>
      <c r="D67" s="246">
        <f t="shared" si="1"/>
        <v>0</v>
      </c>
      <c r="E67" s="246"/>
      <c r="F67" s="248" t="s">
        <v>198</v>
      </c>
    </row>
    <row r="68" spans="1:6" s="127" customFormat="1" ht="14.25">
      <c r="A68" s="172">
        <v>4267</v>
      </c>
      <c r="B68" s="152" t="s">
        <v>515</v>
      </c>
      <c r="C68" s="148" t="s">
        <v>179</v>
      </c>
      <c r="D68" s="246">
        <f t="shared" si="1"/>
        <v>327</v>
      </c>
      <c r="E68" s="246">
        <v>327</v>
      </c>
      <c r="F68" s="248" t="s">
        <v>198</v>
      </c>
    </row>
    <row r="69" spans="1:6" s="127" customFormat="1" ht="14.25">
      <c r="A69" s="172">
        <v>4268</v>
      </c>
      <c r="B69" s="152" t="s">
        <v>516</v>
      </c>
      <c r="C69" s="148" t="s">
        <v>180</v>
      </c>
      <c r="D69" s="246">
        <f t="shared" si="1"/>
        <v>2284</v>
      </c>
      <c r="E69" s="246">
        <v>2284</v>
      </c>
      <c r="F69" s="248" t="s">
        <v>198</v>
      </c>
    </row>
    <row r="70" spans="1:6" s="127" customFormat="1" ht="14.25" hidden="1">
      <c r="A70" s="186">
        <v>4300</v>
      </c>
      <c r="B70" s="187" t="s">
        <v>438</v>
      </c>
      <c r="C70" s="170" t="s">
        <v>197</v>
      </c>
      <c r="D70" s="246">
        <f t="shared" si="1"/>
        <v>0</v>
      </c>
      <c r="E70" s="246"/>
      <c r="F70" s="248" t="s">
        <v>198</v>
      </c>
    </row>
    <row r="71" spans="1:6" s="127" customFormat="1" ht="13.5" hidden="1">
      <c r="A71" s="173"/>
      <c r="B71" s="141" t="s">
        <v>207</v>
      </c>
      <c r="C71" s="143"/>
      <c r="D71" s="246"/>
      <c r="E71" s="246"/>
      <c r="F71" s="247"/>
    </row>
    <row r="72" spans="1:6" s="127" customFormat="1" ht="14.25" hidden="1">
      <c r="A72" s="172">
        <v>4310</v>
      </c>
      <c r="B72" s="154" t="s">
        <v>0</v>
      </c>
      <c r="C72" s="144" t="s">
        <v>197</v>
      </c>
      <c r="D72" s="246">
        <f t="shared" si="1"/>
        <v>0</v>
      </c>
      <c r="E72" s="246"/>
      <c r="F72" s="248" t="s">
        <v>198</v>
      </c>
    </row>
    <row r="73" spans="1:6" s="127" customFormat="1" ht="14.25" hidden="1">
      <c r="A73" s="172"/>
      <c r="B73" s="141" t="s">
        <v>238</v>
      </c>
      <c r="C73" s="144"/>
      <c r="D73" s="246">
        <f t="shared" si="1"/>
        <v>0</v>
      </c>
      <c r="E73" s="246"/>
      <c r="F73" s="248"/>
    </row>
    <row r="74" spans="1:6" s="127" customFormat="1" ht="14.25" hidden="1">
      <c r="A74" s="172">
        <v>4311</v>
      </c>
      <c r="B74" s="152" t="s">
        <v>517</v>
      </c>
      <c r="C74" s="148" t="s">
        <v>181</v>
      </c>
      <c r="D74" s="246">
        <f t="shared" si="1"/>
        <v>0</v>
      </c>
      <c r="E74" s="246"/>
      <c r="F74" s="248" t="s">
        <v>198</v>
      </c>
    </row>
    <row r="75" spans="1:6" s="127" customFormat="1" ht="14.25" hidden="1">
      <c r="A75" s="172">
        <v>4312</v>
      </c>
      <c r="B75" s="152" t="s">
        <v>518</v>
      </c>
      <c r="C75" s="148" t="s">
        <v>182</v>
      </c>
      <c r="D75" s="246">
        <f t="shared" si="1"/>
        <v>0</v>
      </c>
      <c r="E75" s="246"/>
      <c r="F75" s="248" t="s">
        <v>198</v>
      </c>
    </row>
    <row r="76" spans="1:6" s="127" customFormat="1" ht="14.25" hidden="1">
      <c r="A76" s="172">
        <v>4320</v>
      </c>
      <c r="B76" s="154" t="s">
        <v>1</v>
      </c>
      <c r="C76" s="144" t="s">
        <v>197</v>
      </c>
      <c r="D76" s="246">
        <f t="shared" si="1"/>
        <v>0</v>
      </c>
      <c r="E76" s="246"/>
      <c r="F76" s="248" t="s">
        <v>198</v>
      </c>
    </row>
    <row r="77" spans="1:6" s="127" customFormat="1" ht="14.25" hidden="1">
      <c r="A77" s="172"/>
      <c r="B77" s="141" t="s">
        <v>238</v>
      </c>
      <c r="C77" s="144"/>
      <c r="D77" s="246">
        <f t="shared" si="1"/>
        <v>0</v>
      </c>
      <c r="E77" s="246"/>
      <c r="F77" s="248"/>
    </row>
    <row r="78" spans="1:6" s="127" customFormat="1" ht="14.25" hidden="1">
      <c r="A78" s="172">
        <v>4321</v>
      </c>
      <c r="B78" s="152" t="s">
        <v>519</v>
      </c>
      <c r="C78" s="148" t="s">
        <v>183</v>
      </c>
      <c r="D78" s="246">
        <f t="shared" si="1"/>
        <v>0</v>
      </c>
      <c r="E78" s="246"/>
      <c r="F78" s="248" t="s">
        <v>198</v>
      </c>
    </row>
    <row r="79" spans="1:6" s="127" customFormat="1" ht="14.25" hidden="1">
      <c r="A79" s="172">
        <v>4322</v>
      </c>
      <c r="B79" s="152" t="s">
        <v>520</v>
      </c>
      <c r="C79" s="148" t="s">
        <v>184</v>
      </c>
      <c r="D79" s="246">
        <f t="shared" si="1"/>
        <v>0</v>
      </c>
      <c r="E79" s="246"/>
      <c r="F79" s="248" t="s">
        <v>198</v>
      </c>
    </row>
    <row r="80" spans="1:6" s="127" customFormat="1" ht="26.25" hidden="1">
      <c r="A80" s="172">
        <v>4330</v>
      </c>
      <c r="B80" s="154" t="s">
        <v>2</v>
      </c>
      <c r="C80" s="144" t="s">
        <v>197</v>
      </c>
      <c r="D80" s="246">
        <f t="shared" si="1"/>
        <v>0</v>
      </c>
      <c r="E80" s="246"/>
      <c r="F80" s="248" t="s">
        <v>198</v>
      </c>
    </row>
    <row r="81" spans="1:6" s="127" customFormat="1" ht="14.25" hidden="1">
      <c r="A81" s="172"/>
      <c r="B81" s="141" t="s">
        <v>238</v>
      </c>
      <c r="C81" s="144"/>
      <c r="D81" s="246">
        <f t="shared" si="1"/>
        <v>0</v>
      </c>
      <c r="E81" s="246"/>
      <c r="F81" s="248"/>
    </row>
    <row r="82" spans="1:6" s="127" customFormat="1" ht="14.25" hidden="1">
      <c r="A82" s="172">
        <v>4331</v>
      </c>
      <c r="B82" s="152" t="s">
        <v>521</v>
      </c>
      <c r="C82" s="148" t="s">
        <v>185</v>
      </c>
      <c r="D82" s="246">
        <f t="shared" si="1"/>
        <v>0</v>
      </c>
      <c r="E82" s="246"/>
      <c r="F82" s="248" t="s">
        <v>198</v>
      </c>
    </row>
    <row r="83" spans="1:6" s="127" customFormat="1" ht="14.25" hidden="1">
      <c r="A83" s="172">
        <v>4332</v>
      </c>
      <c r="B83" s="152" t="s">
        <v>522</v>
      </c>
      <c r="C83" s="148" t="s">
        <v>186</v>
      </c>
      <c r="D83" s="246">
        <f t="shared" si="1"/>
        <v>0</v>
      </c>
      <c r="E83" s="246"/>
      <c r="F83" s="248" t="s">
        <v>198</v>
      </c>
    </row>
    <row r="84" spans="1:6" s="127" customFormat="1" ht="14.25" hidden="1">
      <c r="A84" s="172">
        <v>4333</v>
      </c>
      <c r="B84" s="152" t="s">
        <v>523</v>
      </c>
      <c r="C84" s="148" t="s">
        <v>187</v>
      </c>
      <c r="D84" s="246">
        <f t="shared" si="1"/>
        <v>0</v>
      </c>
      <c r="E84" s="246"/>
      <c r="F84" s="248" t="s">
        <v>198</v>
      </c>
    </row>
    <row r="85" spans="1:6" s="127" customFormat="1" ht="14.25" hidden="1">
      <c r="A85" s="186">
        <v>4400</v>
      </c>
      <c r="B85" s="161" t="s">
        <v>437</v>
      </c>
      <c r="C85" s="170" t="s">
        <v>197</v>
      </c>
      <c r="D85" s="246">
        <f t="shared" si="1"/>
        <v>0</v>
      </c>
      <c r="E85" s="246"/>
      <c r="F85" s="248" t="s">
        <v>198</v>
      </c>
    </row>
    <row r="86" spans="1:6" s="127" customFormat="1" ht="13.5" hidden="1">
      <c r="A86" s="173"/>
      <c r="B86" s="141" t="s">
        <v>207</v>
      </c>
      <c r="C86" s="143"/>
      <c r="D86" s="246">
        <f t="shared" si="1"/>
        <v>0</v>
      </c>
      <c r="E86" s="246"/>
      <c r="F86" s="247"/>
    </row>
    <row r="87" spans="1:6" s="127" customFormat="1" ht="28.5" customHeight="1">
      <c r="A87" s="172">
        <v>4410</v>
      </c>
      <c r="B87" s="154" t="s">
        <v>29</v>
      </c>
      <c r="C87" s="144" t="s">
        <v>197</v>
      </c>
      <c r="D87" s="246">
        <f t="shared" si="1"/>
        <v>2103</v>
      </c>
      <c r="E87" s="246">
        <f>+E89</f>
        <v>2103</v>
      </c>
      <c r="F87" s="248" t="s">
        <v>198</v>
      </c>
    </row>
    <row r="88" spans="1:6" s="127" customFormat="1" ht="14.25" hidden="1">
      <c r="A88" s="172"/>
      <c r="B88" s="141" t="s">
        <v>238</v>
      </c>
      <c r="C88" s="144"/>
      <c r="D88" s="246"/>
      <c r="E88" s="246"/>
      <c r="F88" s="248"/>
    </row>
    <row r="89" spans="1:6" s="127" customFormat="1" ht="27">
      <c r="A89" s="172">
        <v>4411</v>
      </c>
      <c r="B89" s="152" t="s">
        <v>3</v>
      </c>
      <c r="C89" s="148" t="s">
        <v>188</v>
      </c>
      <c r="D89" s="246">
        <f t="shared" si="1"/>
        <v>2103</v>
      </c>
      <c r="E89" s="246">
        <f>103+2000</f>
        <v>2103</v>
      </c>
      <c r="F89" s="248" t="s">
        <v>198</v>
      </c>
    </row>
    <row r="90" spans="1:6" s="127" customFormat="1" ht="30" customHeight="1" hidden="1">
      <c r="A90" s="172">
        <v>4412</v>
      </c>
      <c r="B90" s="152" t="s">
        <v>4</v>
      </c>
      <c r="C90" s="148" t="s">
        <v>189</v>
      </c>
      <c r="D90" s="246">
        <f t="shared" si="1"/>
        <v>0</v>
      </c>
      <c r="E90" s="246"/>
      <c r="F90" s="248" t="s">
        <v>198</v>
      </c>
    </row>
    <row r="91" spans="1:6" s="127" customFormat="1" ht="29.25" customHeight="1" hidden="1">
      <c r="A91" s="172">
        <v>4420</v>
      </c>
      <c r="B91" s="154" t="s">
        <v>30</v>
      </c>
      <c r="C91" s="144" t="s">
        <v>197</v>
      </c>
      <c r="D91" s="246">
        <f t="shared" si="1"/>
        <v>0</v>
      </c>
      <c r="E91" s="246"/>
      <c r="F91" s="248" t="s">
        <v>198</v>
      </c>
    </row>
    <row r="92" spans="1:6" s="127" customFormat="1" ht="14.25" hidden="1">
      <c r="A92" s="172"/>
      <c r="B92" s="141" t="s">
        <v>238</v>
      </c>
      <c r="C92" s="144"/>
      <c r="D92" s="246">
        <f t="shared" si="1"/>
        <v>0</v>
      </c>
      <c r="E92" s="246"/>
      <c r="F92" s="248"/>
    </row>
    <row r="93" spans="1:6" s="127" customFormat="1" ht="27" hidden="1">
      <c r="A93" s="172">
        <v>4421</v>
      </c>
      <c r="B93" s="152" t="s">
        <v>5</v>
      </c>
      <c r="C93" s="148" t="s">
        <v>190</v>
      </c>
      <c r="D93" s="246">
        <f t="shared" si="1"/>
        <v>0</v>
      </c>
      <c r="E93" s="246"/>
      <c r="F93" s="248" t="s">
        <v>198</v>
      </c>
    </row>
    <row r="94" spans="1:6" s="127" customFormat="1" ht="27" hidden="1">
      <c r="A94" s="172">
        <v>4422</v>
      </c>
      <c r="B94" s="152" t="s">
        <v>6</v>
      </c>
      <c r="C94" s="148" t="s">
        <v>191</v>
      </c>
      <c r="D94" s="246">
        <f t="shared" si="1"/>
        <v>0</v>
      </c>
      <c r="E94" s="246"/>
      <c r="F94" s="248" t="s">
        <v>198</v>
      </c>
    </row>
    <row r="95" spans="1:6" s="127" customFormat="1" ht="31.5" customHeight="1" hidden="1" thickBot="1">
      <c r="A95" s="172">
        <v>4500</v>
      </c>
      <c r="B95" s="402" t="s">
        <v>436</v>
      </c>
      <c r="C95" s="144" t="s">
        <v>197</v>
      </c>
      <c r="D95" s="246">
        <f t="shared" si="1"/>
        <v>0</v>
      </c>
      <c r="E95" s="246"/>
      <c r="F95" s="248" t="s">
        <v>198</v>
      </c>
    </row>
    <row r="96" spans="1:6" s="127" customFormat="1" ht="13.5" hidden="1">
      <c r="A96" s="173"/>
      <c r="B96" s="141" t="s">
        <v>207</v>
      </c>
      <c r="C96" s="143"/>
      <c r="D96" s="246">
        <f t="shared" si="1"/>
        <v>0</v>
      </c>
      <c r="E96" s="246"/>
      <c r="F96" s="247"/>
    </row>
    <row r="97" spans="1:6" s="127" customFormat="1" ht="27" hidden="1">
      <c r="A97" s="172">
        <v>4510</v>
      </c>
      <c r="B97" s="155" t="s">
        <v>31</v>
      </c>
      <c r="C97" s="144" t="s">
        <v>197</v>
      </c>
      <c r="D97" s="246">
        <f t="shared" si="1"/>
        <v>0</v>
      </c>
      <c r="E97" s="246"/>
      <c r="F97" s="248" t="s">
        <v>198</v>
      </c>
    </row>
    <row r="98" spans="1:6" s="127" customFormat="1" ht="14.25" hidden="1">
      <c r="A98" s="172"/>
      <c r="B98" s="141" t="s">
        <v>238</v>
      </c>
      <c r="C98" s="144"/>
      <c r="D98" s="246">
        <f t="shared" si="1"/>
        <v>0</v>
      </c>
      <c r="E98" s="246"/>
      <c r="F98" s="248"/>
    </row>
    <row r="99" spans="1:6" s="127" customFormat="1" ht="27" hidden="1">
      <c r="A99" s="172">
        <v>4511</v>
      </c>
      <c r="B99" s="156" t="s">
        <v>7</v>
      </c>
      <c r="C99" s="148" t="s">
        <v>192</v>
      </c>
      <c r="D99" s="246">
        <f t="shared" si="1"/>
        <v>0</v>
      </c>
      <c r="E99" s="246"/>
      <c r="F99" s="248" t="s">
        <v>198</v>
      </c>
    </row>
    <row r="100" spans="1:6" s="127" customFormat="1" ht="27" hidden="1">
      <c r="A100" s="172">
        <v>4512</v>
      </c>
      <c r="B100" s="152" t="s">
        <v>8</v>
      </c>
      <c r="C100" s="148" t="s">
        <v>193</v>
      </c>
      <c r="D100" s="246">
        <f t="shared" si="1"/>
        <v>0</v>
      </c>
      <c r="E100" s="246"/>
      <c r="F100" s="248" t="s">
        <v>198</v>
      </c>
    </row>
    <row r="101" spans="1:6" s="127" customFormat="1" ht="27" hidden="1">
      <c r="A101" s="172">
        <v>4520</v>
      </c>
      <c r="B101" s="155" t="s">
        <v>32</v>
      </c>
      <c r="C101" s="144" t="s">
        <v>197</v>
      </c>
      <c r="D101" s="246">
        <f t="shared" si="1"/>
        <v>0</v>
      </c>
      <c r="E101" s="246"/>
      <c r="F101" s="248" t="s">
        <v>198</v>
      </c>
    </row>
    <row r="102" spans="1:6" s="127" customFormat="1" ht="14.25" hidden="1">
      <c r="A102" s="172"/>
      <c r="B102" s="141" t="s">
        <v>238</v>
      </c>
      <c r="C102" s="144"/>
      <c r="D102" s="246">
        <f t="shared" si="1"/>
        <v>0</v>
      </c>
      <c r="E102" s="246"/>
      <c r="F102" s="248"/>
    </row>
    <row r="103" spans="1:6" s="127" customFormat="1" ht="27" hidden="1">
      <c r="A103" s="172">
        <v>4521</v>
      </c>
      <c r="B103" s="152" t="s">
        <v>9</v>
      </c>
      <c r="C103" s="148" t="s">
        <v>194</v>
      </c>
      <c r="D103" s="246">
        <f t="shared" si="1"/>
        <v>0</v>
      </c>
      <c r="E103" s="246"/>
      <c r="F103" s="248" t="s">
        <v>198</v>
      </c>
    </row>
    <row r="104" spans="1:6" s="127" customFormat="1" ht="27" hidden="1">
      <c r="A104" s="172">
        <v>4522</v>
      </c>
      <c r="B104" s="152" t="s">
        <v>10</v>
      </c>
      <c r="C104" s="148" t="s">
        <v>195</v>
      </c>
      <c r="D104" s="246">
        <f t="shared" si="1"/>
        <v>0</v>
      </c>
      <c r="E104" s="246"/>
      <c r="F104" s="248" t="s">
        <v>198</v>
      </c>
    </row>
    <row r="105" spans="1:6" s="127" customFormat="1" ht="27" hidden="1">
      <c r="A105" s="172">
        <v>4530</v>
      </c>
      <c r="B105" s="155" t="s">
        <v>33</v>
      </c>
      <c r="C105" s="144" t="s">
        <v>197</v>
      </c>
      <c r="D105" s="246">
        <f t="shared" si="1"/>
        <v>0</v>
      </c>
      <c r="E105" s="246"/>
      <c r="F105" s="248" t="s">
        <v>198</v>
      </c>
    </row>
    <row r="106" spans="1:6" s="127" customFormat="1" ht="14.25" hidden="1">
      <c r="A106" s="172"/>
      <c r="B106" s="141" t="s">
        <v>238</v>
      </c>
      <c r="C106" s="144"/>
      <c r="D106" s="246">
        <f t="shared" si="1"/>
        <v>0</v>
      </c>
      <c r="E106" s="246"/>
      <c r="F106" s="248"/>
    </row>
    <row r="107" spans="1:6" s="127" customFormat="1" ht="27" hidden="1">
      <c r="A107" s="172">
        <v>4531</v>
      </c>
      <c r="B107" s="157" t="s">
        <v>11</v>
      </c>
      <c r="C107" s="147" t="s">
        <v>121</v>
      </c>
      <c r="D107" s="246">
        <f t="shared" si="1"/>
        <v>0</v>
      </c>
      <c r="E107" s="246"/>
      <c r="F107" s="248" t="s">
        <v>198</v>
      </c>
    </row>
    <row r="108" spans="1:6" s="127" customFormat="1" ht="27" hidden="1">
      <c r="A108" s="172">
        <v>4532</v>
      </c>
      <c r="B108" s="157" t="s">
        <v>12</v>
      </c>
      <c r="C108" s="148" t="s">
        <v>122</v>
      </c>
      <c r="D108" s="246">
        <f t="shared" si="1"/>
        <v>0</v>
      </c>
      <c r="E108" s="246"/>
      <c r="F108" s="248" t="s">
        <v>198</v>
      </c>
    </row>
    <row r="109" spans="1:6" s="127" customFormat="1" ht="26.25" hidden="1">
      <c r="A109" s="172">
        <v>4533</v>
      </c>
      <c r="B109" s="157" t="s">
        <v>34</v>
      </c>
      <c r="C109" s="148" t="s">
        <v>123</v>
      </c>
      <c r="D109" s="246">
        <f t="shared" si="1"/>
        <v>0</v>
      </c>
      <c r="E109" s="246"/>
      <c r="F109" s="248" t="s">
        <v>198</v>
      </c>
    </row>
    <row r="110" spans="1:6" s="127" customFormat="1" ht="14.25" hidden="1">
      <c r="A110" s="172"/>
      <c r="B110" s="158" t="s">
        <v>207</v>
      </c>
      <c r="C110" s="148"/>
      <c r="D110" s="246">
        <f aca="true" t="shared" si="2" ref="D110:D171">+E110</f>
        <v>0</v>
      </c>
      <c r="E110" s="246"/>
      <c r="F110" s="248"/>
    </row>
    <row r="111" spans="1:6" s="127" customFormat="1" ht="27" hidden="1">
      <c r="A111" s="172">
        <v>4534</v>
      </c>
      <c r="B111" s="158" t="s">
        <v>35</v>
      </c>
      <c r="C111" s="148"/>
      <c r="D111" s="246">
        <f t="shared" si="2"/>
        <v>0</v>
      </c>
      <c r="E111" s="246"/>
      <c r="F111" s="248" t="s">
        <v>198</v>
      </c>
    </row>
    <row r="112" spans="1:6" s="127" customFormat="1" ht="14.25" hidden="1">
      <c r="A112" s="172"/>
      <c r="B112" s="158" t="s">
        <v>13</v>
      </c>
      <c r="C112" s="148"/>
      <c r="D112" s="246">
        <f t="shared" si="2"/>
        <v>0</v>
      </c>
      <c r="E112" s="246"/>
      <c r="F112" s="248"/>
    </row>
    <row r="113" spans="1:6" s="127" customFormat="1" ht="27" hidden="1">
      <c r="A113" s="174">
        <v>4535</v>
      </c>
      <c r="B113" s="159" t="s">
        <v>14</v>
      </c>
      <c r="C113" s="148"/>
      <c r="D113" s="246">
        <f t="shared" si="2"/>
        <v>0</v>
      </c>
      <c r="E113" s="246"/>
      <c r="F113" s="248" t="s">
        <v>198</v>
      </c>
    </row>
    <row r="114" spans="1:6" s="127" customFormat="1" ht="14.25" hidden="1">
      <c r="A114" s="172">
        <v>4536</v>
      </c>
      <c r="B114" s="158" t="s">
        <v>15</v>
      </c>
      <c r="C114" s="148"/>
      <c r="D114" s="246">
        <f t="shared" si="2"/>
        <v>0</v>
      </c>
      <c r="E114" s="246"/>
      <c r="F114" s="248" t="s">
        <v>198</v>
      </c>
    </row>
    <row r="115" spans="1:6" s="127" customFormat="1" ht="14.25" hidden="1">
      <c r="A115" s="172">
        <v>4537</v>
      </c>
      <c r="B115" s="158" t="s">
        <v>16</v>
      </c>
      <c r="C115" s="148"/>
      <c r="D115" s="246">
        <f t="shared" si="2"/>
        <v>0</v>
      </c>
      <c r="E115" s="246"/>
      <c r="F115" s="248" t="s">
        <v>198</v>
      </c>
    </row>
    <row r="116" spans="1:6" s="127" customFormat="1" ht="14.25" hidden="1">
      <c r="A116" s="172">
        <v>4538</v>
      </c>
      <c r="B116" s="158" t="s">
        <v>17</v>
      </c>
      <c r="C116" s="148"/>
      <c r="D116" s="246">
        <f t="shared" si="2"/>
        <v>0</v>
      </c>
      <c r="E116" s="246"/>
      <c r="F116" s="248" t="s">
        <v>198</v>
      </c>
    </row>
    <row r="117" spans="1:6" s="127" customFormat="1" ht="27" hidden="1">
      <c r="A117" s="172">
        <v>4540</v>
      </c>
      <c r="B117" s="155" t="s">
        <v>36</v>
      </c>
      <c r="C117" s="144" t="s">
        <v>197</v>
      </c>
      <c r="D117" s="246">
        <f t="shared" si="2"/>
        <v>0</v>
      </c>
      <c r="E117" s="246"/>
      <c r="F117" s="248" t="s">
        <v>198</v>
      </c>
    </row>
    <row r="118" spans="1:6" s="127" customFormat="1" ht="14.25" hidden="1">
      <c r="A118" s="172"/>
      <c r="B118" s="141" t="s">
        <v>238</v>
      </c>
      <c r="C118" s="144"/>
      <c r="D118" s="246"/>
      <c r="E118" s="246"/>
      <c r="F118" s="248"/>
    </row>
    <row r="119" spans="1:6" s="127" customFormat="1" ht="27" hidden="1">
      <c r="A119" s="172">
        <v>4541</v>
      </c>
      <c r="B119" s="157" t="s">
        <v>18</v>
      </c>
      <c r="C119" s="148" t="s">
        <v>124</v>
      </c>
      <c r="D119" s="246">
        <f t="shared" si="2"/>
        <v>0</v>
      </c>
      <c r="E119" s="249"/>
      <c r="F119" s="248" t="s">
        <v>198</v>
      </c>
    </row>
    <row r="120" spans="1:6" s="127" customFormat="1" ht="27" hidden="1">
      <c r="A120" s="172">
        <v>4542</v>
      </c>
      <c r="B120" s="157" t="s">
        <v>19</v>
      </c>
      <c r="C120" s="148" t="s">
        <v>125</v>
      </c>
      <c r="D120" s="246">
        <f t="shared" si="2"/>
        <v>0</v>
      </c>
      <c r="E120" s="249"/>
      <c r="F120" s="248" t="s">
        <v>198</v>
      </c>
    </row>
    <row r="121" spans="1:6" s="127" customFormat="1" ht="27" hidden="1">
      <c r="A121" s="172">
        <v>4543</v>
      </c>
      <c r="B121" s="157" t="s">
        <v>37</v>
      </c>
      <c r="C121" s="148" t="s">
        <v>126</v>
      </c>
      <c r="D121" s="246">
        <f t="shared" si="2"/>
        <v>0</v>
      </c>
      <c r="E121" s="249"/>
      <c r="F121" s="248" t="s">
        <v>198</v>
      </c>
    </row>
    <row r="122" spans="1:6" s="127" customFormat="1" ht="14.25" hidden="1">
      <c r="A122" s="172"/>
      <c r="B122" s="158" t="s">
        <v>207</v>
      </c>
      <c r="C122" s="148"/>
      <c r="D122" s="246">
        <f t="shared" si="2"/>
        <v>0</v>
      </c>
      <c r="E122" s="246"/>
      <c r="F122" s="248"/>
    </row>
    <row r="123" spans="1:6" s="127" customFormat="1" ht="27" hidden="1">
      <c r="A123" s="172">
        <v>4544</v>
      </c>
      <c r="B123" s="158" t="s">
        <v>38</v>
      </c>
      <c r="C123" s="148"/>
      <c r="D123" s="246">
        <f t="shared" si="2"/>
        <v>0</v>
      </c>
      <c r="E123" s="246"/>
      <c r="F123" s="248" t="s">
        <v>198</v>
      </c>
    </row>
    <row r="124" spans="1:6" s="127" customFormat="1" ht="14.25" hidden="1">
      <c r="A124" s="172"/>
      <c r="B124" s="158" t="s">
        <v>13</v>
      </c>
      <c r="C124" s="148"/>
      <c r="D124" s="246">
        <f t="shared" si="2"/>
        <v>0</v>
      </c>
      <c r="E124" s="246"/>
      <c r="F124" s="248"/>
    </row>
    <row r="125" spans="1:6" s="127" customFormat="1" ht="27" hidden="1">
      <c r="A125" s="174">
        <v>4545</v>
      </c>
      <c r="B125" s="159" t="s">
        <v>14</v>
      </c>
      <c r="C125" s="148"/>
      <c r="D125" s="246">
        <f t="shared" si="2"/>
        <v>0</v>
      </c>
      <c r="E125" s="246"/>
      <c r="F125" s="248" t="s">
        <v>198</v>
      </c>
    </row>
    <row r="126" spans="1:6" s="127" customFormat="1" ht="14.25" hidden="1">
      <c r="A126" s="172">
        <v>4546</v>
      </c>
      <c r="B126" s="158" t="s">
        <v>20</v>
      </c>
      <c r="C126" s="148"/>
      <c r="D126" s="246">
        <f t="shared" si="2"/>
        <v>0</v>
      </c>
      <c r="E126" s="246"/>
      <c r="F126" s="248" t="s">
        <v>198</v>
      </c>
    </row>
    <row r="127" spans="1:6" s="127" customFormat="1" ht="14.25" hidden="1">
      <c r="A127" s="172">
        <v>4547</v>
      </c>
      <c r="B127" s="158" t="s">
        <v>16</v>
      </c>
      <c r="C127" s="148"/>
      <c r="D127" s="246">
        <f t="shared" si="2"/>
        <v>0</v>
      </c>
      <c r="E127" s="246"/>
      <c r="F127" s="248" t="s">
        <v>198</v>
      </c>
    </row>
    <row r="128" spans="1:6" s="127" customFormat="1" ht="14.25" hidden="1">
      <c r="A128" s="172">
        <v>4548</v>
      </c>
      <c r="B128" s="158" t="s">
        <v>17</v>
      </c>
      <c r="C128" s="148"/>
      <c r="D128" s="246">
        <f t="shared" si="2"/>
        <v>0</v>
      </c>
      <c r="E128" s="246"/>
      <c r="F128" s="248" t="s">
        <v>198</v>
      </c>
    </row>
    <row r="129" spans="1:6" s="127" customFormat="1" ht="31.5" customHeight="1">
      <c r="A129" s="172">
        <v>4600</v>
      </c>
      <c r="B129" s="403" t="s">
        <v>435</v>
      </c>
      <c r="C129" s="144" t="s">
        <v>197</v>
      </c>
      <c r="D129" s="319">
        <f t="shared" si="2"/>
        <v>-114</v>
      </c>
      <c r="E129" s="319">
        <f>+E135</f>
        <v>-114</v>
      </c>
      <c r="F129" s="248" t="s">
        <v>198</v>
      </c>
    </row>
    <row r="130" spans="1:6" s="127" customFormat="1" ht="13.5" hidden="1">
      <c r="A130" s="172"/>
      <c r="B130" s="141" t="s">
        <v>207</v>
      </c>
      <c r="C130" s="143"/>
      <c r="D130" s="246"/>
      <c r="E130" s="246"/>
      <c r="F130" s="247"/>
    </row>
    <row r="131" spans="1:6" s="127" customFormat="1" ht="14.25" hidden="1">
      <c r="A131" s="172">
        <v>4610</v>
      </c>
      <c r="B131" s="160" t="s">
        <v>21</v>
      </c>
      <c r="C131" s="143"/>
      <c r="D131" s="246">
        <f t="shared" si="2"/>
        <v>0</v>
      </c>
      <c r="E131" s="246">
        <f>+E133+E134</f>
        <v>0</v>
      </c>
      <c r="F131" s="248" t="s">
        <v>199</v>
      </c>
    </row>
    <row r="132" spans="1:6" s="127" customFormat="1" ht="14.25" hidden="1">
      <c r="A132" s="172"/>
      <c r="B132" s="141" t="s">
        <v>207</v>
      </c>
      <c r="C132" s="143"/>
      <c r="D132" s="246"/>
      <c r="E132" s="246"/>
      <c r="F132" s="248"/>
    </row>
    <row r="133" spans="1:6" s="127" customFormat="1" ht="28.5" hidden="1">
      <c r="A133" s="172">
        <v>4610</v>
      </c>
      <c r="B133" s="130" t="s">
        <v>22</v>
      </c>
      <c r="C133" s="143" t="s">
        <v>485</v>
      </c>
      <c r="D133" s="246">
        <f t="shared" si="2"/>
        <v>0</v>
      </c>
      <c r="E133" s="246"/>
      <c r="F133" s="248" t="s">
        <v>198</v>
      </c>
    </row>
    <row r="134" spans="1:6" s="127" customFormat="1" ht="28.5" hidden="1">
      <c r="A134" s="172">
        <v>4620</v>
      </c>
      <c r="B134" s="161" t="s">
        <v>23</v>
      </c>
      <c r="C134" s="143" t="s">
        <v>73</v>
      </c>
      <c r="D134" s="246">
        <f t="shared" si="2"/>
        <v>0</v>
      </c>
      <c r="E134" s="246"/>
      <c r="F134" s="248" t="s">
        <v>198</v>
      </c>
    </row>
    <row r="135" spans="1:6" s="127" customFormat="1" ht="40.5">
      <c r="A135" s="172">
        <v>4630</v>
      </c>
      <c r="B135" s="154" t="s">
        <v>39</v>
      </c>
      <c r="C135" s="144" t="s">
        <v>197</v>
      </c>
      <c r="D135" s="319">
        <f t="shared" si="2"/>
        <v>-114</v>
      </c>
      <c r="E135" s="319">
        <f>+E137+E138+E140</f>
        <v>-114</v>
      </c>
      <c r="F135" s="248" t="s">
        <v>198</v>
      </c>
    </row>
    <row r="136" spans="1:6" s="127" customFormat="1" ht="14.25" hidden="1">
      <c r="A136" s="172"/>
      <c r="B136" s="141" t="s">
        <v>238</v>
      </c>
      <c r="C136" s="144"/>
      <c r="D136" s="319"/>
      <c r="E136" s="319"/>
      <c r="F136" s="248"/>
    </row>
    <row r="137" spans="1:6" s="127" customFormat="1" ht="14.25" hidden="1">
      <c r="A137" s="172">
        <v>4631</v>
      </c>
      <c r="B137" s="152" t="s">
        <v>24</v>
      </c>
      <c r="C137" s="148" t="s">
        <v>127</v>
      </c>
      <c r="D137" s="319">
        <f t="shared" si="2"/>
        <v>0</v>
      </c>
      <c r="E137" s="319"/>
      <c r="F137" s="248" t="s">
        <v>198</v>
      </c>
    </row>
    <row r="138" spans="1:6" s="127" customFormat="1" ht="27">
      <c r="A138" s="172">
        <v>4632</v>
      </c>
      <c r="B138" s="146" t="s">
        <v>25</v>
      </c>
      <c r="C138" s="148" t="s">
        <v>128</v>
      </c>
      <c r="D138" s="319">
        <f t="shared" si="2"/>
        <v>-114</v>
      </c>
      <c r="E138" s="319">
        <v>-114</v>
      </c>
      <c r="F138" s="248" t="s">
        <v>198</v>
      </c>
    </row>
    <row r="139" spans="1:6" s="127" customFormat="1" ht="14.25" hidden="1">
      <c r="A139" s="172">
        <v>4633</v>
      </c>
      <c r="B139" s="152" t="s">
        <v>26</v>
      </c>
      <c r="C139" s="148" t="s">
        <v>129</v>
      </c>
      <c r="D139" s="246">
        <f t="shared" si="2"/>
        <v>0</v>
      </c>
      <c r="E139" s="246"/>
      <c r="F139" s="248" t="s">
        <v>198</v>
      </c>
    </row>
    <row r="140" spans="1:6" s="127" customFormat="1" ht="14.25" hidden="1">
      <c r="A140" s="172">
        <v>4634</v>
      </c>
      <c r="B140" s="152" t="s">
        <v>27</v>
      </c>
      <c r="C140" s="148" t="s">
        <v>541</v>
      </c>
      <c r="D140" s="295">
        <f t="shared" si="2"/>
        <v>0</v>
      </c>
      <c r="E140" s="295"/>
      <c r="F140" s="248" t="s">
        <v>198</v>
      </c>
    </row>
    <row r="141" spans="1:6" s="127" customFormat="1" ht="14.25" hidden="1">
      <c r="A141" s="172">
        <v>4640</v>
      </c>
      <c r="B141" s="154" t="s">
        <v>40</v>
      </c>
      <c r="C141" s="144" t="s">
        <v>197</v>
      </c>
      <c r="D141" s="246">
        <f t="shared" si="2"/>
        <v>0</v>
      </c>
      <c r="E141" s="246"/>
      <c r="F141" s="248" t="s">
        <v>198</v>
      </c>
    </row>
    <row r="142" spans="1:6" s="127" customFormat="1" ht="14.25" hidden="1">
      <c r="A142" s="172"/>
      <c r="B142" s="141" t="s">
        <v>238</v>
      </c>
      <c r="C142" s="144"/>
      <c r="D142" s="246"/>
      <c r="E142" s="246"/>
      <c r="F142" s="248"/>
    </row>
    <row r="143" spans="1:6" s="127" customFormat="1" ht="14.25" hidden="1">
      <c r="A143" s="172">
        <v>4641</v>
      </c>
      <c r="B143" s="152" t="s">
        <v>28</v>
      </c>
      <c r="C143" s="148" t="s">
        <v>130</v>
      </c>
      <c r="D143" s="246">
        <f t="shared" si="2"/>
        <v>0</v>
      </c>
      <c r="E143" s="246"/>
      <c r="F143" s="248" t="s">
        <v>198</v>
      </c>
    </row>
    <row r="144" spans="1:6" ht="44.25" customHeight="1" hidden="1" thickBot="1">
      <c r="A144" s="91">
        <v>4700</v>
      </c>
      <c r="B144" s="404" t="s">
        <v>434</v>
      </c>
      <c r="C144" s="144" t="s">
        <v>197</v>
      </c>
      <c r="D144" s="246">
        <f t="shared" si="2"/>
        <v>0</v>
      </c>
      <c r="E144" s="246"/>
      <c r="F144" s="248"/>
    </row>
    <row r="145" spans="1:6" ht="13.5" hidden="1">
      <c r="A145" s="173"/>
      <c r="B145" s="141" t="s">
        <v>207</v>
      </c>
      <c r="C145" s="143"/>
      <c r="D145" s="246"/>
      <c r="E145" s="246"/>
      <c r="F145" s="247"/>
    </row>
    <row r="146" spans="1:6" ht="39.75" hidden="1">
      <c r="A146" s="172">
        <v>4710</v>
      </c>
      <c r="B146" s="142" t="s">
        <v>54</v>
      </c>
      <c r="C146" s="144" t="s">
        <v>197</v>
      </c>
      <c r="D146" s="246">
        <f t="shared" si="2"/>
        <v>0</v>
      </c>
      <c r="E146" s="246"/>
      <c r="F146" s="248" t="s">
        <v>198</v>
      </c>
    </row>
    <row r="147" spans="1:6" ht="14.25" hidden="1">
      <c r="A147" s="172"/>
      <c r="B147" s="141" t="s">
        <v>238</v>
      </c>
      <c r="C147" s="144"/>
      <c r="D147" s="246"/>
      <c r="E147" s="246"/>
      <c r="F147" s="248"/>
    </row>
    <row r="148" spans="1:6" ht="43.5" customHeight="1" hidden="1">
      <c r="A148" s="172">
        <v>4711</v>
      </c>
      <c r="B148" s="146" t="s">
        <v>41</v>
      </c>
      <c r="C148" s="148" t="s">
        <v>131</v>
      </c>
      <c r="D148" s="246">
        <f t="shared" si="2"/>
        <v>0</v>
      </c>
      <c r="E148" s="246"/>
      <c r="F148" s="248" t="s">
        <v>198</v>
      </c>
    </row>
    <row r="149" spans="1:6" ht="30" customHeight="1" hidden="1">
      <c r="A149" s="172">
        <v>4712</v>
      </c>
      <c r="B149" s="152" t="s">
        <v>42</v>
      </c>
      <c r="C149" s="148" t="s">
        <v>132</v>
      </c>
      <c r="D149" s="246">
        <f t="shared" si="2"/>
        <v>0</v>
      </c>
      <c r="E149" s="246"/>
      <c r="F149" s="248" t="s">
        <v>198</v>
      </c>
    </row>
    <row r="150" spans="1:6" ht="55.5" customHeight="1" hidden="1">
      <c r="A150" s="172">
        <v>4720</v>
      </c>
      <c r="B150" s="154" t="s">
        <v>55</v>
      </c>
      <c r="C150" s="162" t="s">
        <v>198</v>
      </c>
      <c r="D150" s="246">
        <f t="shared" si="2"/>
        <v>0</v>
      </c>
      <c r="E150" s="246"/>
      <c r="F150" s="248" t="s">
        <v>198</v>
      </c>
    </row>
    <row r="151" spans="1:6" ht="14.25" hidden="1">
      <c r="A151" s="172"/>
      <c r="B151" s="141" t="s">
        <v>238</v>
      </c>
      <c r="C151" s="144"/>
      <c r="D151" s="246">
        <f t="shared" si="2"/>
        <v>0</v>
      </c>
      <c r="E151" s="246"/>
      <c r="F151" s="248"/>
    </row>
    <row r="152" spans="1:6" ht="14.25" hidden="1">
      <c r="A152" s="172">
        <v>4721</v>
      </c>
      <c r="B152" s="152" t="s">
        <v>43</v>
      </c>
      <c r="C152" s="148" t="s">
        <v>133</v>
      </c>
      <c r="D152" s="246">
        <f t="shared" si="2"/>
        <v>0</v>
      </c>
      <c r="E152" s="246"/>
      <c r="F152" s="248" t="s">
        <v>198</v>
      </c>
    </row>
    <row r="153" spans="1:6" ht="14.25" hidden="1">
      <c r="A153" s="172">
        <v>4722</v>
      </c>
      <c r="B153" s="152" t="s">
        <v>44</v>
      </c>
      <c r="C153" s="163">
        <v>4822</v>
      </c>
      <c r="D153" s="246">
        <f t="shared" si="2"/>
        <v>0</v>
      </c>
      <c r="E153" s="246"/>
      <c r="F153" s="248" t="s">
        <v>198</v>
      </c>
    </row>
    <row r="154" spans="1:6" ht="14.25" hidden="1">
      <c r="A154" s="172">
        <v>4723</v>
      </c>
      <c r="B154" s="152" t="s">
        <v>45</v>
      </c>
      <c r="C154" s="148" t="s">
        <v>134</v>
      </c>
      <c r="D154" s="246">
        <f t="shared" si="2"/>
        <v>0</v>
      </c>
      <c r="E154" s="246"/>
      <c r="F154" s="248" t="s">
        <v>198</v>
      </c>
    </row>
    <row r="155" spans="1:6" ht="27" hidden="1">
      <c r="A155" s="172">
        <v>4724</v>
      </c>
      <c r="B155" s="152" t="s">
        <v>46</v>
      </c>
      <c r="C155" s="148" t="s">
        <v>135</v>
      </c>
      <c r="D155" s="246">
        <f t="shared" si="2"/>
        <v>0</v>
      </c>
      <c r="E155" s="246"/>
      <c r="F155" s="248" t="s">
        <v>198</v>
      </c>
    </row>
    <row r="156" spans="1:6" ht="27" hidden="1">
      <c r="A156" s="172">
        <v>4730</v>
      </c>
      <c r="B156" s="154" t="s">
        <v>56</v>
      </c>
      <c r="C156" s="144" t="s">
        <v>197</v>
      </c>
      <c r="D156" s="246">
        <f t="shared" si="2"/>
        <v>0</v>
      </c>
      <c r="E156" s="246"/>
      <c r="F156" s="248" t="s">
        <v>198</v>
      </c>
    </row>
    <row r="157" spans="1:6" ht="14.25" hidden="1">
      <c r="A157" s="172"/>
      <c r="B157" s="141" t="s">
        <v>238</v>
      </c>
      <c r="C157" s="144"/>
      <c r="D157" s="246">
        <f t="shared" si="2"/>
        <v>0</v>
      </c>
      <c r="E157" s="246"/>
      <c r="F157" s="248"/>
    </row>
    <row r="158" spans="1:6" ht="27" hidden="1">
      <c r="A158" s="172">
        <v>4731</v>
      </c>
      <c r="B158" s="156" t="s">
        <v>47</v>
      </c>
      <c r="C158" s="148" t="s">
        <v>136</v>
      </c>
      <c r="D158" s="246">
        <f t="shared" si="2"/>
        <v>0</v>
      </c>
      <c r="E158" s="246"/>
      <c r="F158" s="248" t="s">
        <v>198</v>
      </c>
    </row>
    <row r="159" spans="1:6" ht="40.5" hidden="1">
      <c r="A159" s="172">
        <v>4740</v>
      </c>
      <c r="B159" s="154" t="s">
        <v>57</v>
      </c>
      <c r="C159" s="144" t="s">
        <v>197</v>
      </c>
      <c r="D159" s="246">
        <f t="shared" si="2"/>
        <v>0</v>
      </c>
      <c r="E159" s="246"/>
      <c r="F159" s="248" t="s">
        <v>198</v>
      </c>
    </row>
    <row r="160" spans="1:6" ht="14.25" hidden="1">
      <c r="A160" s="172"/>
      <c r="B160" s="141" t="s">
        <v>238</v>
      </c>
      <c r="C160" s="144"/>
      <c r="D160" s="246"/>
      <c r="E160" s="246"/>
      <c r="F160" s="248"/>
    </row>
    <row r="161" spans="1:6" ht="27" hidden="1">
      <c r="A161" s="172">
        <v>4741</v>
      </c>
      <c r="B161" s="152" t="s">
        <v>48</v>
      </c>
      <c r="C161" s="148" t="s">
        <v>137</v>
      </c>
      <c r="D161" s="246">
        <f t="shared" si="2"/>
        <v>0</v>
      </c>
      <c r="E161" s="246"/>
      <c r="F161" s="248" t="s">
        <v>198</v>
      </c>
    </row>
    <row r="162" spans="1:6" ht="27" hidden="1">
      <c r="A162" s="172">
        <v>4742</v>
      </c>
      <c r="B162" s="152" t="s">
        <v>49</v>
      </c>
      <c r="C162" s="148" t="s">
        <v>138</v>
      </c>
      <c r="D162" s="246">
        <f t="shared" si="2"/>
        <v>0</v>
      </c>
      <c r="E162" s="246"/>
      <c r="F162" s="248" t="s">
        <v>198</v>
      </c>
    </row>
    <row r="163" spans="1:6" ht="40.5" hidden="1">
      <c r="A163" s="172">
        <v>4750</v>
      </c>
      <c r="B163" s="154" t="s">
        <v>58</v>
      </c>
      <c r="C163" s="144" t="s">
        <v>197</v>
      </c>
      <c r="D163" s="246">
        <f t="shared" si="2"/>
        <v>0</v>
      </c>
      <c r="E163" s="246"/>
      <c r="F163" s="248" t="s">
        <v>198</v>
      </c>
    </row>
    <row r="164" spans="1:6" ht="14.25" hidden="1">
      <c r="A164" s="172"/>
      <c r="B164" s="141" t="s">
        <v>238</v>
      </c>
      <c r="C164" s="144"/>
      <c r="D164" s="246"/>
      <c r="E164" s="246"/>
      <c r="F164" s="248"/>
    </row>
    <row r="165" spans="1:6" ht="45" customHeight="1" hidden="1">
      <c r="A165" s="172">
        <v>4751</v>
      </c>
      <c r="B165" s="152" t="s">
        <v>50</v>
      </c>
      <c r="C165" s="148" t="s">
        <v>139</v>
      </c>
      <c r="D165" s="246">
        <f t="shared" si="2"/>
        <v>0</v>
      </c>
      <c r="E165" s="246"/>
      <c r="F165" s="248" t="s">
        <v>198</v>
      </c>
    </row>
    <row r="166" spans="1:6" ht="14.25" hidden="1">
      <c r="A166" s="172">
        <v>4760</v>
      </c>
      <c r="B166" s="154" t="s">
        <v>59</v>
      </c>
      <c r="C166" s="144" t="s">
        <v>197</v>
      </c>
      <c r="D166" s="246">
        <f t="shared" si="2"/>
        <v>0</v>
      </c>
      <c r="E166" s="246"/>
      <c r="F166" s="248" t="s">
        <v>198</v>
      </c>
    </row>
    <row r="167" spans="1:6" ht="14.25" hidden="1">
      <c r="A167" s="172"/>
      <c r="B167" s="141" t="s">
        <v>238</v>
      </c>
      <c r="C167" s="144"/>
      <c r="D167" s="246"/>
      <c r="E167" s="246"/>
      <c r="F167" s="248"/>
    </row>
    <row r="168" spans="1:6" ht="14.25" hidden="1">
      <c r="A168" s="172">
        <v>4761</v>
      </c>
      <c r="B168" s="152" t="s">
        <v>51</v>
      </c>
      <c r="C168" s="148" t="s">
        <v>140</v>
      </c>
      <c r="D168" s="246">
        <f t="shared" si="2"/>
        <v>0</v>
      </c>
      <c r="E168" s="246"/>
      <c r="F168" s="248" t="s">
        <v>198</v>
      </c>
    </row>
    <row r="169" spans="1:6" ht="14.25">
      <c r="A169" s="172">
        <v>4770</v>
      </c>
      <c r="B169" s="154" t="s">
        <v>60</v>
      </c>
      <c r="C169" s="144" t="s">
        <v>197</v>
      </c>
      <c r="D169" s="246">
        <f t="shared" si="2"/>
        <v>28476</v>
      </c>
      <c r="E169" s="246">
        <f>+E171</f>
        <v>28476</v>
      </c>
      <c r="F169" s="248"/>
    </row>
    <row r="170" spans="1:6" ht="14.25" hidden="1">
      <c r="A170" s="172"/>
      <c r="B170" s="141" t="s">
        <v>238</v>
      </c>
      <c r="C170" s="144"/>
      <c r="D170" s="246"/>
      <c r="E170" s="246"/>
      <c r="F170" s="248"/>
    </row>
    <row r="171" spans="1:6" ht="14.25">
      <c r="A171" s="172">
        <v>4771</v>
      </c>
      <c r="B171" s="152" t="s">
        <v>52</v>
      </c>
      <c r="C171" s="148" t="s">
        <v>141</v>
      </c>
      <c r="D171" s="246">
        <f t="shared" si="2"/>
        <v>28476</v>
      </c>
      <c r="E171" s="246">
        <v>28476</v>
      </c>
      <c r="F171" s="248"/>
    </row>
    <row r="172" spans="1:6" ht="45" customHeight="1" hidden="1" thickBot="1">
      <c r="A172" s="172">
        <v>4772</v>
      </c>
      <c r="B172" s="152" t="s">
        <v>53</v>
      </c>
      <c r="C172" s="144" t="s">
        <v>197</v>
      </c>
      <c r="D172" s="246"/>
      <c r="E172" s="246"/>
      <c r="F172" s="248"/>
    </row>
    <row r="173" spans="1:6" s="39" customFormat="1" ht="56.25" customHeight="1">
      <c r="A173" s="172">
        <v>5000</v>
      </c>
      <c r="B173" s="405" t="s">
        <v>276</v>
      </c>
      <c r="C173" s="144" t="s">
        <v>197</v>
      </c>
      <c r="D173" s="354">
        <f>+F173</f>
        <v>-22227</v>
      </c>
      <c r="E173" s="354" t="s">
        <v>198</v>
      </c>
      <c r="F173" s="296">
        <f>+F175</f>
        <v>-22227</v>
      </c>
    </row>
    <row r="174" spans="1:6" ht="13.5" hidden="1">
      <c r="A174" s="173"/>
      <c r="B174" s="141" t="s">
        <v>207</v>
      </c>
      <c r="C174" s="143"/>
      <c r="D174" s="246"/>
      <c r="E174" s="246"/>
      <c r="F174" s="247"/>
    </row>
    <row r="175" spans="1:6" ht="27">
      <c r="A175" s="172">
        <v>5100</v>
      </c>
      <c r="B175" s="161" t="s">
        <v>430</v>
      </c>
      <c r="C175" s="144" t="s">
        <v>197</v>
      </c>
      <c r="D175" s="260">
        <f>+F175</f>
        <v>-22227</v>
      </c>
      <c r="E175" s="249" t="s">
        <v>198</v>
      </c>
      <c r="F175" s="355">
        <f>+F177+F182+F187</f>
        <v>-22227</v>
      </c>
    </row>
    <row r="176" spans="1:6" ht="13.5">
      <c r="A176" s="173"/>
      <c r="B176" s="141" t="s">
        <v>207</v>
      </c>
      <c r="C176" s="143"/>
      <c r="D176" s="406"/>
      <c r="E176" s="406"/>
      <c r="F176" s="417"/>
    </row>
    <row r="177" spans="1:6" ht="27">
      <c r="A177" s="172">
        <v>5110</v>
      </c>
      <c r="B177" s="154" t="s">
        <v>277</v>
      </c>
      <c r="C177" s="144" t="s">
        <v>197</v>
      </c>
      <c r="D177" s="260">
        <f>+F177</f>
        <v>-7350</v>
      </c>
      <c r="E177" s="354" t="s">
        <v>198</v>
      </c>
      <c r="F177" s="355">
        <f>+F180+F181</f>
        <v>-7350</v>
      </c>
    </row>
    <row r="178" spans="1:6" ht="14.25" hidden="1">
      <c r="A178" s="172"/>
      <c r="B178" s="141" t="s">
        <v>238</v>
      </c>
      <c r="C178" s="144"/>
      <c r="D178" s="246"/>
      <c r="E178" s="246"/>
      <c r="F178" s="248"/>
    </row>
    <row r="179" spans="1:6" ht="14.25" hidden="1">
      <c r="A179" s="172">
        <v>5111</v>
      </c>
      <c r="B179" s="152" t="s">
        <v>61</v>
      </c>
      <c r="C179" s="164" t="s">
        <v>142</v>
      </c>
      <c r="D179" s="246">
        <f>+F179</f>
        <v>0</v>
      </c>
      <c r="E179" s="249" t="s">
        <v>198</v>
      </c>
      <c r="F179" s="247"/>
    </row>
    <row r="180" spans="1:6" ht="14.25" hidden="1">
      <c r="A180" s="172">
        <v>5112</v>
      </c>
      <c r="B180" s="152" t="s">
        <v>440</v>
      </c>
      <c r="C180" s="164" t="s">
        <v>143</v>
      </c>
      <c r="D180" s="356">
        <f aca="true" t="shared" si="3" ref="D180:D231">+F180</f>
        <v>0</v>
      </c>
      <c r="E180" s="354" t="s">
        <v>198</v>
      </c>
      <c r="F180" s="357">
        <f>+-48256+48256</f>
        <v>0</v>
      </c>
    </row>
    <row r="181" spans="1:6" ht="14.25">
      <c r="A181" s="172">
        <v>5113</v>
      </c>
      <c r="B181" s="152" t="s">
        <v>62</v>
      </c>
      <c r="C181" s="164" t="s">
        <v>144</v>
      </c>
      <c r="D181" s="356">
        <f t="shared" si="3"/>
        <v>-7350</v>
      </c>
      <c r="E181" s="354" t="s">
        <v>198</v>
      </c>
      <c r="F181" s="357">
        <v>-7350</v>
      </c>
    </row>
    <row r="182" spans="1:6" ht="28.5" customHeight="1">
      <c r="A182" s="172">
        <v>5120</v>
      </c>
      <c r="B182" s="154" t="s">
        <v>278</v>
      </c>
      <c r="C182" s="144" t="s">
        <v>197</v>
      </c>
      <c r="D182" s="361">
        <f t="shared" si="3"/>
        <v>-22227</v>
      </c>
      <c r="E182" s="354" t="s">
        <v>198</v>
      </c>
      <c r="F182" s="362">
        <f>+F185+F186+F184</f>
        <v>-22227</v>
      </c>
    </row>
    <row r="183" spans="1:6" ht="14.25" hidden="1">
      <c r="A183" s="172"/>
      <c r="B183" s="165" t="s">
        <v>238</v>
      </c>
      <c r="C183" s="144"/>
      <c r="D183" s="321"/>
      <c r="E183" s="333"/>
      <c r="F183" s="323"/>
    </row>
    <row r="184" spans="1:6" ht="14.25">
      <c r="A184" s="172">
        <v>5121</v>
      </c>
      <c r="B184" s="152" t="s">
        <v>63</v>
      </c>
      <c r="C184" s="164" t="s">
        <v>145</v>
      </c>
      <c r="D184" s="321">
        <f t="shared" si="3"/>
        <v>-21800</v>
      </c>
      <c r="E184" s="334" t="s">
        <v>198</v>
      </c>
      <c r="F184" s="322">
        <v>-21800</v>
      </c>
    </row>
    <row r="185" spans="1:6" ht="14.25" hidden="1">
      <c r="A185" s="172">
        <v>5122</v>
      </c>
      <c r="B185" s="152" t="s">
        <v>64</v>
      </c>
      <c r="C185" s="164" t="s">
        <v>146</v>
      </c>
      <c r="D185" s="321">
        <f t="shared" si="3"/>
        <v>0</v>
      </c>
      <c r="E185" s="334" t="s">
        <v>198</v>
      </c>
      <c r="F185" s="322"/>
    </row>
    <row r="186" spans="1:6" ht="17.25" customHeight="1">
      <c r="A186" s="172">
        <v>5123</v>
      </c>
      <c r="B186" s="152" t="s">
        <v>65</v>
      </c>
      <c r="C186" s="164" t="s">
        <v>147</v>
      </c>
      <c r="D186" s="321">
        <f t="shared" si="3"/>
        <v>-427</v>
      </c>
      <c r="E186" s="334" t="s">
        <v>198</v>
      </c>
      <c r="F186" s="322">
        <v>-427</v>
      </c>
    </row>
    <row r="187" spans="1:6" ht="28.5" customHeight="1">
      <c r="A187" s="172">
        <v>5130</v>
      </c>
      <c r="B187" s="154" t="s">
        <v>279</v>
      </c>
      <c r="C187" s="144" t="s">
        <v>197</v>
      </c>
      <c r="D187" s="320">
        <f t="shared" si="3"/>
        <v>7350</v>
      </c>
      <c r="E187" s="334" t="s">
        <v>198</v>
      </c>
      <c r="F187" s="323">
        <f>+F192</f>
        <v>7350</v>
      </c>
    </row>
    <row r="188" spans="1:6" ht="14.25" hidden="1">
      <c r="A188" s="172"/>
      <c r="B188" s="141" t="s">
        <v>238</v>
      </c>
      <c r="C188" s="144"/>
      <c r="D188" s="321"/>
      <c r="E188" s="333"/>
      <c r="F188" s="323"/>
    </row>
    <row r="189" spans="1:6" ht="17.25" customHeight="1" hidden="1">
      <c r="A189" s="172">
        <v>5131</v>
      </c>
      <c r="B189" s="152" t="s">
        <v>66</v>
      </c>
      <c r="C189" s="164" t="s">
        <v>148</v>
      </c>
      <c r="D189" s="321">
        <f t="shared" si="3"/>
        <v>0</v>
      </c>
      <c r="E189" s="334" t="s">
        <v>198</v>
      </c>
      <c r="F189" s="322"/>
    </row>
    <row r="190" spans="1:6" ht="17.25" customHeight="1" hidden="1">
      <c r="A190" s="172">
        <v>5132</v>
      </c>
      <c r="B190" s="152" t="s">
        <v>67</v>
      </c>
      <c r="C190" s="164" t="s">
        <v>149</v>
      </c>
      <c r="D190" s="321">
        <f t="shared" si="3"/>
        <v>0</v>
      </c>
      <c r="E190" s="334" t="s">
        <v>198</v>
      </c>
      <c r="F190" s="322"/>
    </row>
    <row r="191" spans="1:6" ht="17.25" customHeight="1" hidden="1">
      <c r="A191" s="172">
        <v>5133</v>
      </c>
      <c r="B191" s="152" t="s">
        <v>68</v>
      </c>
      <c r="C191" s="164" t="s">
        <v>154</v>
      </c>
      <c r="D191" s="321">
        <f t="shared" si="3"/>
        <v>0</v>
      </c>
      <c r="E191" s="334" t="s">
        <v>198</v>
      </c>
      <c r="F191" s="322"/>
    </row>
    <row r="192" spans="1:6" ht="17.25" customHeight="1" thickBot="1">
      <c r="A192" s="418">
        <v>5134</v>
      </c>
      <c r="B192" s="419" t="s">
        <v>69</v>
      </c>
      <c r="C192" s="420" t="s">
        <v>155</v>
      </c>
      <c r="D192" s="421">
        <f t="shared" si="3"/>
        <v>7350</v>
      </c>
      <c r="E192" s="422" t="s">
        <v>198</v>
      </c>
      <c r="F192" s="423">
        <f>2500+4850</f>
        <v>7350</v>
      </c>
    </row>
    <row r="193" spans="1:6" ht="19.5" customHeight="1" hidden="1" thickBot="1">
      <c r="A193" s="297">
        <v>5200</v>
      </c>
      <c r="B193" s="298" t="s">
        <v>431</v>
      </c>
      <c r="C193" s="299" t="s">
        <v>197</v>
      </c>
      <c r="D193" s="253">
        <f t="shared" si="3"/>
        <v>0</v>
      </c>
      <c r="E193" s="300" t="s">
        <v>198</v>
      </c>
      <c r="F193" s="301"/>
    </row>
    <row r="194" spans="1:6" ht="13.5" hidden="1">
      <c r="A194" s="180"/>
      <c r="B194" s="181" t="s">
        <v>207</v>
      </c>
      <c r="C194" s="182"/>
      <c r="D194" s="246">
        <f t="shared" si="3"/>
        <v>0</v>
      </c>
      <c r="E194" s="253"/>
      <c r="F194" s="254"/>
    </row>
    <row r="195" spans="1:6" ht="28.5" customHeight="1" hidden="1">
      <c r="A195" s="172">
        <v>5211</v>
      </c>
      <c r="B195" s="152" t="s">
        <v>256</v>
      </c>
      <c r="C195" s="164" t="s">
        <v>150</v>
      </c>
      <c r="D195" s="246">
        <f t="shared" si="3"/>
        <v>0</v>
      </c>
      <c r="E195" s="249" t="s">
        <v>198</v>
      </c>
      <c r="F195" s="247"/>
    </row>
    <row r="196" spans="1:6" ht="17.25" customHeight="1" hidden="1">
      <c r="A196" s="172">
        <v>5221</v>
      </c>
      <c r="B196" s="152" t="s">
        <v>257</v>
      </c>
      <c r="C196" s="164" t="s">
        <v>151</v>
      </c>
      <c r="D196" s="246">
        <f t="shared" si="3"/>
        <v>0</v>
      </c>
      <c r="E196" s="249" t="s">
        <v>198</v>
      </c>
      <c r="F196" s="247"/>
    </row>
    <row r="197" spans="1:6" ht="24.75" customHeight="1" hidden="1">
      <c r="A197" s="172">
        <v>5231</v>
      </c>
      <c r="B197" s="152" t="s">
        <v>258</v>
      </c>
      <c r="C197" s="164" t="s">
        <v>152</v>
      </c>
      <c r="D197" s="246">
        <f t="shared" si="3"/>
        <v>0</v>
      </c>
      <c r="E197" s="249" t="s">
        <v>198</v>
      </c>
      <c r="F197" s="247"/>
    </row>
    <row r="198" spans="1:6" ht="17.25" customHeight="1" hidden="1" thickBot="1">
      <c r="A198" s="185">
        <v>5241</v>
      </c>
      <c r="B198" s="188" t="s">
        <v>259</v>
      </c>
      <c r="C198" s="189" t="s">
        <v>153</v>
      </c>
      <c r="D198" s="246">
        <f t="shared" si="3"/>
        <v>0</v>
      </c>
      <c r="E198" s="255" t="s">
        <v>198</v>
      </c>
      <c r="F198" s="250"/>
    </row>
    <row r="199" spans="1:6" ht="15" hidden="1" thickBot="1">
      <c r="A199" s="183">
        <v>5300</v>
      </c>
      <c r="B199" s="190" t="s">
        <v>432</v>
      </c>
      <c r="C199" s="184" t="s">
        <v>197</v>
      </c>
      <c r="D199" s="246">
        <f t="shared" si="3"/>
        <v>0</v>
      </c>
      <c r="E199" s="251" t="s">
        <v>198</v>
      </c>
      <c r="F199" s="252"/>
    </row>
    <row r="200" spans="1:6" ht="13.5" hidden="1">
      <c r="A200" s="180"/>
      <c r="B200" s="181" t="s">
        <v>207</v>
      </c>
      <c r="C200" s="182"/>
      <c r="D200" s="246">
        <f t="shared" si="3"/>
        <v>0</v>
      </c>
      <c r="E200" s="253"/>
      <c r="F200" s="254"/>
    </row>
    <row r="201" spans="1:6" ht="13.5" customHeight="1" hidden="1" thickBot="1">
      <c r="A201" s="185">
        <v>5311</v>
      </c>
      <c r="B201" s="188" t="s">
        <v>260</v>
      </c>
      <c r="C201" s="189" t="s">
        <v>156</v>
      </c>
      <c r="D201" s="246">
        <f t="shared" si="3"/>
        <v>0</v>
      </c>
      <c r="E201" s="255" t="s">
        <v>198</v>
      </c>
      <c r="F201" s="250"/>
    </row>
    <row r="202" spans="1:6" ht="30" customHeight="1" hidden="1" thickBot="1">
      <c r="A202" s="183">
        <v>5400</v>
      </c>
      <c r="B202" s="190" t="s">
        <v>433</v>
      </c>
      <c r="C202" s="184" t="s">
        <v>197</v>
      </c>
      <c r="D202" s="246">
        <f t="shared" si="3"/>
        <v>0</v>
      </c>
      <c r="E202" s="251" t="s">
        <v>198</v>
      </c>
      <c r="F202" s="252"/>
    </row>
    <row r="203" spans="1:6" ht="13.5" hidden="1">
      <c r="A203" s="180"/>
      <c r="B203" s="181" t="s">
        <v>207</v>
      </c>
      <c r="C203" s="182"/>
      <c r="D203" s="246">
        <f t="shared" si="3"/>
        <v>0</v>
      </c>
      <c r="E203" s="253"/>
      <c r="F203" s="254"/>
    </row>
    <row r="204" spans="1:6" ht="14.25" hidden="1">
      <c r="A204" s="172">
        <v>5411</v>
      </c>
      <c r="B204" s="152" t="s">
        <v>261</v>
      </c>
      <c r="C204" s="164" t="s">
        <v>157</v>
      </c>
      <c r="D204" s="246">
        <f t="shared" si="3"/>
        <v>0</v>
      </c>
      <c r="E204" s="249" t="s">
        <v>198</v>
      </c>
      <c r="F204" s="247"/>
    </row>
    <row r="205" spans="1:6" ht="14.25" hidden="1">
      <c r="A205" s="172">
        <v>5421</v>
      </c>
      <c r="B205" s="152" t="s">
        <v>262</v>
      </c>
      <c r="C205" s="164" t="s">
        <v>158</v>
      </c>
      <c r="D205" s="246">
        <f t="shared" si="3"/>
        <v>0</v>
      </c>
      <c r="E205" s="249" t="s">
        <v>198</v>
      </c>
      <c r="F205" s="247"/>
    </row>
    <row r="206" spans="1:6" ht="14.25" hidden="1">
      <c r="A206" s="172">
        <v>5431</v>
      </c>
      <c r="B206" s="152" t="s">
        <v>263</v>
      </c>
      <c r="C206" s="164" t="s">
        <v>159</v>
      </c>
      <c r="D206" s="246">
        <f t="shared" si="3"/>
        <v>0</v>
      </c>
      <c r="E206" s="249" t="s">
        <v>198</v>
      </c>
      <c r="F206" s="247"/>
    </row>
    <row r="207" spans="1:6" ht="15" hidden="1" thickBot="1">
      <c r="A207" s="185">
        <v>5441</v>
      </c>
      <c r="B207" s="191" t="s">
        <v>264</v>
      </c>
      <c r="C207" s="189" t="s">
        <v>160</v>
      </c>
      <c r="D207" s="246">
        <f t="shared" si="3"/>
        <v>0</v>
      </c>
      <c r="E207" s="255" t="s">
        <v>198</v>
      </c>
      <c r="F207" s="250"/>
    </row>
    <row r="208" spans="1:6" s="38" customFormat="1" ht="55.5" customHeight="1" hidden="1" thickBot="1">
      <c r="A208" s="194" t="s">
        <v>470</v>
      </c>
      <c r="B208" s="195" t="s">
        <v>280</v>
      </c>
      <c r="C208" s="196" t="s">
        <v>197</v>
      </c>
      <c r="D208" s="246">
        <f t="shared" si="3"/>
        <v>0</v>
      </c>
      <c r="E208" s="256" t="s">
        <v>196</v>
      </c>
      <c r="F208" s="257">
        <f>+F226+F212</f>
        <v>0</v>
      </c>
    </row>
    <row r="209" spans="1:6" s="38" customFormat="1" ht="14.25" hidden="1">
      <c r="A209" s="192"/>
      <c r="B209" s="201" t="s">
        <v>236</v>
      </c>
      <c r="C209" s="193"/>
      <c r="D209" s="246"/>
      <c r="E209" s="258"/>
      <c r="F209" s="259"/>
    </row>
    <row r="210" spans="1:6" s="1" customFormat="1" ht="28.5" hidden="1">
      <c r="A210" s="175" t="s">
        <v>471</v>
      </c>
      <c r="B210" s="197" t="s">
        <v>441</v>
      </c>
      <c r="C210" s="167" t="s">
        <v>197</v>
      </c>
      <c r="D210" s="246">
        <f t="shared" si="3"/>
        <v>0</v>
      </c>
      <c r="E210" s="260" t="s">
        <v>196</v>
      </c>
      <c r="F210" s="247">
        <f>+F212</f>
        <v>0</v>
      </c>
    </row>
    <row r="211" spans="1:6" s="1" customFormat="1" ht="14.25" hidden="1">
      <c r="A211" s="175"/>
      <c r="B211" s="165" t="s">
        <v>236</v>
      </c>
      <c r="C211" s="167"/>
      <c r="D211" s="246"/>
      <c r="E211" s="260"/>
      <c r="F211" s="247"/>
    </row>
    <row r="212" spans="1:6" s="1" customFormat="1" ht="14.25" hidden="1">
      <c r="A212" s="175" t="s">
        <v>472</v>
      </c>
      <c r="B212" s="198" t="s">
        <v>265</v>
      </c>
      <c r="C212" s="168" t="s">
        <v>85</v>
      </c>
      <c r="D212" s="246">
        <f t="shared" si="3"/>
        <v>0</v>
      </c>
      <c r="E212" s="260" t="s">
        <v>196</v>
      </c>
      <c r="F212" s="247"/>
    </row>
    <row r="213" spans="1:6" s="26" customFormat="1" ht="14.25" hidden="1">
      <c r="A213" s="175" t="s">
        <v>473</v>
      </c>
      <c r="B213" s="198" t="s">
        <v>266</v>
      </c>
      <c r="C213" s="168" t="s">
        <v>86</v>
      </c>
      <c r="D213" s="246">
        <f t="shared" si="3"/>
        <v>0</v>
      </c>
      <c r="E213" s="260" t="s">
        <v>196</v>
      </c>
      <c r="F213" s="261"/>
    </row>
    <row r="214" spans="1:7" s="1" customFormat="1" ht="13.5" customHeight="1" hidden="1">
      <c r="A214" s="176" t="s">
        <v>474</v>
      </c>
      <c r="B214" s="198" t="s">
        <v>267</v>
      </c>
      <c r="C214" s="168" t="s">
        <v>87</v>
      </c>
      <c r="D214" s="246">
        <f t="shared" si="3"/>
        <v>0</v>
      </c>
      <c r="E214" s="260" t="s">
        <v>196</v>
      </c>
      <c r="F214" s="247"/>
      <c r="G214" s="2"/>
    </row>
    <row r="215" spans="1:7" s="1" customFormat="1" ht="31.5" customHeight="1" hidden="1">
      <c r="A215" s="176" t="s">
        <v>475</v>
      </c>
      <c r="B215" s="197" t="s">
        <v>442</v>
      </c>
      <c r="C215" s="167" t="s">
        <v>197</v>
      </c>
      <c r="D215" s="246">
        <f t="shared" si="3"/>
        <v>0</v>
      </c>
      <c r="E215" s="260" t="s">
        <v>196</v>
      </c>
      <c r="F215" s="247"/>
      <c r="G215" s="2"/>
    </row>
    <row r="216" spans="1:7" s="1" customFormat="1" ht="15" customHeight="1" hidden="1">
      <c r="A216" s="176"/>
      <c r="B216" s="165" t="s">
        <v>236</v>
      </c>
      <c r="C216" s="167"/>
      <c r="D216" s="246"/>
      <c r="E216" s="260"/>
      <c r="F216" s="247"/>
      <c r="G216" s="2"/>
    </row>
    <row r="217" spans="1:7" s="1" customFormat="1" ht="29.25" customHeight="1" hidden="1">
      <c r="A217" s="176" t="s">
        <v>476</v>
      </c>
      <c r="B217" s="198" t="s">
        <v>428</v>
      </c>
      <c r="C217" s="169" t="s">
        <v>88</v>
      </c>
      <c r="D217" s="246">
        <f t="shared" si="3"/>
        <v>0</v>
      </c>
      <c r="E217" s="260" t="s">
        <v>196</v>
      </c>
      <c r="F217" s="247"/>
      <c r="G217" s="2"/>
    </row>
    <row r="218" spans="1:7" s="1" customFormat="1" ht="24.75" customHeight="1" hidden="1">
      <c r="A218" s="176" t="s">
        <v>477</v>
      </c>
      <c r="B218" s="198" t="s">
        <v>443</v>
      </c>
      <c r="C218" s="167" t="s">
        <v>197</v>
      </c>
      <c r="D218" s="246">
        <f t="shared" si="3"/>
        <v>0</v>
      </c>
      <c r="E218" s="260" t="s">
        <v>196</v>
      </c>
      <c r="F218" s="247"/>
      <c r="G218" s="2"/>
    </row>
    <row r="219" spans="1:7" s="1" customFormat="1" ht="15" customHeight="1" hidden="1">
      <c r="A219" s="176"/>
      <c r="B219" s="199" t="s">
        <v>238</v>
      </c>
      <c r="C219" s="170"/>
      <c r="D219" s="246"/>
      <c r="E219" s="246"/>
      <c r="F219" s="247"/>
      <c r="G219" s="2"/>
    </row>
    <row r="220" spans="1:7" s="1" customFormat="1" ht="15" customHeight="1" hidden="1">
      <c r="A220" s="176" t="s">
        <v>478</v>
      </c>
      <c r="B220" s="199" t="s">
        <v>268</v>
      </c>
      <c r="C220" s="168" t="s">
        <v>89</v>
      </c>
      <c r="D220" s="246">
        <f t="shared" si="3"/>
        <v>0</v>
      </c>
      <c r="E220" s="260" t="s">
        <v>196</v>
      </c>
      <c r="F220" s="247"/>
      <c r="G220" s="2"/>
    </row>
    <row r="221" spans="1:7" s="1" customFormat="1" ht="27" customHeight="1" hidden="1">
      <c r="A221" s="177" t="s">
        <v>479</v>
      </c>
      <c r="B221" s="199" t="s">
        <v>269</v>
      </c>
      <c r="C221" s="169" t="s">
        <v>90</v>
      </c>
      <c r="D221" s="246">
        <f t="shared" si="3"/>
        <v>0</v>
      </c>
      <c r="E221" s="260" t="s">
        <v>196</v>
      </c>
      <c r="F221" s="247"/>
      <c r="G221" s="2"/>
    </row>
    <row r="222" spans="1:7" s="1" customFormat="1" ht="27" customHeight="1" hidden="1">
      <c r="A222" s="176" t="s">
        <v>480</v>
      </c>
      <c r="B222" s="200" t="s">
        <v>270</v>
      </c>
      <c r="C222" s="169" t="s">
        <v>91</v>
      </c>
      <c r="D222" s="246">
        <f t="shared" si="3"/>
        <v>0</v>
      </c>
      <c r="E222" s="260" t="s">
        <v>196</v>
      </c>
      <c r="F222" s="247"/>
      <c r="G222" s="2"/>
    </row>
    <row r="223" spans="1:6" s="1" customFormat="1" ht="30" customHeight="1" hidden="1">
      <c r="A223" s="176" t="s">
        <v>481</v>
      </c>
      <c r="B223" s="197" t="s">
        <v>444</v>
      </c>
      <c r="C223" s="167" t="s">
        <v>197</v>
      </c>
      <c r="D223" s="246">
        <f t="shared" si="3"/>
        <v>0</v>
      </c>
      <c r="E223" s="260" t="s">
        <v>196</v>
      </c>
      <c r="F223" s="247"/>
    </row>
    <row r="224" spans="1:6" s="1" customFormat="1" ht="15" customHeight="1" hidden="1">
      <c r="A224" s="176"/>
      <c r="B224" s="165" t="s">
        <v>236</v>
      </c>
      <c r="C224" s="170"/>
      <c r="D224" s="246"/>
      <c r="E224" s="260"/>
      <c r="F224" s="247"/>
    </row>
    <row r="225" spans="1:6" s="1" customFormat="1" ht="15" customHeight="1" hidden="1">
      <c r="A225" s="177" t="s">
        <v>482</v>
      </c>
      <c r="B225" s="198" t="s">
        <v>271</v>
      </c>
      <c r="C225" s="171" t="s">
        <v>92</v>
      </c>
      <c r="D225" s="246">
        <f t="shared" si="3"/>
        <v>0</v>
      </c>
      <c r="E225" s="260" t="s">
        <v>196</v>
      </c>
      <c r="F225" s="247"/>
    </row>
    <row r="226" spans="1:6" s="1" customFormat="1" ht="42" customHeight="1" hidden="1">
      <c r="A226" s="176" t="s">
        <v>483</v>
      </c>
      <c r="B226" s="197" t="s">
        <v>445</v>
      </c>
      <c r="C226" s="167" t="s">
        <v>197</v>
      </c>
      <c r="D226" s="246">
        <f t="shared" si="3"/>
        <v>0</v>
      </c>
      <c r="E226" s="260" t="s">
        <v>196</v>
      </c>
      <c r="F226" s="247">
        <f>+F228</f>
        <v>0</v>
      </c>
    </row>
    <row r="227" spans="1:6" s="1" customFormat="1" ht="15" customHeight="1" hidden="1">
      <c r="A227" s="176"/>
      <c r="B227" s="166" t="s">
        <v>236</v>
      </c>
      <c r="C227" s="167"/>
      <c r="D227" s="246"/>
      <c r="E227" s="260"/>
      <c r="F227" s="247"/>
    </row>
    <row r="228" spans="1:6" s="1" customFormat="1" ht="17.25" customHeight="1" hidden="1">
      <c r="A228" s="176" t="s">
        <v>484</v>
      </c>
      <c r="B228" s="198" t="s">
        <v>272</v>
      </c>
      <c r="C228" s="168" t="s">
        <v>93</v>
      </c>
      <c r="D228" s="246">
        <f t="shared" si="3"/>
        <v>0</v>
      </c>
      <c r="E228" s="260" t="s">
        <v>196</v>
      </c>
      <c r="F228" s="247"/>
    </row>
    <row r="229" spans="1:6" s="1" customFormat="1" ht="21" customHeight="1" hidden="1">
      <c r="A229" s="177" t="s">
        <v>486</v>
      </c>
      <c r="B229" s="198" t="s">
        <v>273</v>
      </c>
      <c r="C229" s="171" t="s">
        <v>94</v>
      </c>
      <c r="D229" s="246">
        <f t="shared" si="3"/>
        <v>0</v>
      </c>
      <c r="E229" s="260" t="s">
        <v>196</v>
      </c>
      <c r="F229" s="247"/>
    </row>
    <row r="230" spans="1:6" s="1" customFormat="1" ht="31.5" customHeight="1" hidden="1">
      <c r="A230" s="176" t="s">
        <v>487</v>
      </c>
      <c r="B230" s="198" t="s">
        <v>274</v>
      </c>
      <c r="C230" s="169" t="s">
        <v>95</v>
      </c>
      <c r="D230" s="246">
        <f t="shared" si="3"/>
        <v>0</v>
      </c>
      <c r="E230" s="260" t="s">
        <v>196</v>
      </c>
      <c r="F230" s="247"/>
    </row>
    <row r="231" spans="1:6" s="1" customFormat="1" ht="30" customHeight="1" hidden="1" thickBot="1">
      <c r="A231" s="178" t="s">
        <v>488</v>
      </c>
      <c r="B231" s="202" t="s">
        <v>275</v>
      </c>
      <c r="C231" s="179" t="s">
        <v>96</v>
      </c>
      <c r="D231" s="246">
        <f t="shared" si="3"/>
        <v>0</v>
      </c>
      <c r="E231" s="262" t="s">
        <v>196</v>
      </c>
      <c r="F231" s="263"/>
    </row>
    <row r="232" spans="1:6" s="4" customFormat="1" ht="12.75">
      <c r="A232" s="3"/>
      <c r="B232" s="7"/>
      <c r="C232" s="29"/>
      <c r="F232" s="5"/>
    </row>
    <row r="233" spans="1:6" s="4" customFormat="1" ht="12.75">
      <c r="A233" s="3"/>
      <c r="B233" s="11"/>
      <c r="C233" s="28"/>
      <c r="F233" s="5"/>
    </row>
    <row r="234" spans="1:6" s="4" customFormat="1" ht="12.75">
      <c r="A234" s="3"/>
      <c r="B234" s="12"/>
      <c r="C234" s="28"/>
      <c r="F234" s="5"/>
    </row>
    <row r="235" spans="1:6" s="4" customFormat="1" ht="12.75">
      <c r="A235" s="3"/>
      <c r="B235" s="13"/>
      <c r="C235" s="31"/>
      <c r="F235" s="5"/>
    </row>
    <row r="236" spans="1:6" s="4" customFormat="1" ht="16.5">
      <c r="A236" s="3"/>
      <c r="B236" s="391" t="s">
        <v>569</v>
      </c>
      <c r="C236" s="391"/>
      <c r="D236" s="391"/>
      <c r="F236" s="5"/>
    </row>
    <row r="237" spans="1:6" s="4" customFormat="1" ht="12.75">
      <c r="A237" s="3"/>
      <c r="B237" s="14"/>
      <c r="C237" s="28"/>
      <c r="F237" s="5"/>
    </row>
    <row r="238" spans="1:6" s="4" customFormat="1" ht="12.75">
      <c r="A238" s="3"/>
      <c r="B238" s="14"/>
      <c r="C238" s="28"/>
      <c r="F238" s="5"/>
    </row>
    <row r="239" spans="1:6" s="4" customFormat="1" ht="12.75">
      <c r="A239" s="3"/>
      <c r="B239" s="14"/>
      <c r="C239" s="28"/>
      <c r="F239" s="5"/>
    </row>
    <row r="240" spans="1:6" s="4" customFormat="1" ht="12.75">
      <c r="A240" s="3"/>
      <c r="B240" s="14"/>
      <c r="C240" s="28"/>
      <c r="F240" s="5"/>
    </row>
    <row r="241" spans="1:6" s="4" customFormat="1" ht="12.75">
      <c r="A241" s="3"/>
      <c r="B241" s="13"/>
      <c r="C241" s="31"/>
      <c r="F241" s="5"/>
    </row>
    <row r="242" spans="1:6" s="4" customFormat="1" ht="12.75">
      <c r="A242" s="3"/>
      <c r="B242" s="14"/>
      <c r="C242" s="28"/>
      <c r="F242" s="5"/>
    </row>
    <row r="243" spans="1:6" s="4" customFormat="1" ht="12.75">
      <c r="A243" s="3"/>
      <c r="B243" s="14"/>
      <c r="C243" s="28"/>
      <c r="F243" s="5"/>
    </row>
    <row r="244" spans="1:6" s="4" customFormat="1" ht="12.75">
      <c r="A244" s="3"/>
      <c r="B244" s="14"/>
      <c r="C244" s="28"/>
      <c r="F244" s="5"/>
    </row>
    <row r="245" spans="1:6" s="4" customFormat="1" ht="12.75">
      <c r="A245" s="3"/>
      <c r="B245" s="14"/>
      <c r="C245" s="28"/>
      <c r="F245" s="5"/>
    </row>
    <row r="246" spans="1:6" s="4" customFormat="1" ht="12.75">
      <c r="A246" s="3"/>
      <c r="B246" s="14"/>
      <c r="C246" s="28"/>
      <c r="F246" s="5"/>
    </row>
    <row r="247" spans="1:6" s="4" customFormat="1" ht="12.75">
      <c r="A247" s="3"/>
      <c r="B247" s="14"/>
      <c r="C247" s="28"/>
      <c r="F247" s="5"/>
    </row>
    <row r="248" spans="1:6" s="4" customFormat="1" ht="12.75">
      <c r="A248" s="3"/>
      <c r="B248" s="13"/>
      <c r="C248" s="31"/>
      <c r="F248" s="5"/>
    </row>
    <row r="249" spans="1:6" s="4" customFormat="1" ht="12.75">
      <c r="A249" s="3"/>
      <c r="B249" s="14"/>
      <c r="C249" s="28"/>
      <c r="F249" s="5"/>
    </row>
    <row r="250" spans="1:6" s="4" customFormat="1" ht="12.75">
      <c r="A250" s="3"/>
      <c r="B250" s="11"/>
      <c r="C250" s="28"/>
      <c r="F250" s="5"/>
    </row>
    <row r="251" spans="1:6" s="4" customFormat="1" ht="12.75">
      <c r="A251" s="3"/>
      <c r="B251" s="14"/>
      <c r="C251" s="28"/>
      <c r="F251" s="5"/>
    </row>
    <row r="252" spans="1:6" s="4" customFormat="1" ht="12.75">
      <c r="A252" s="3"/>
      <c r="B252" s="9"/>
      <c r="C252" s="28"/>
      <c r="F252" s="5"/>
    </row>
    <row r="253" spans="1:6" s="4" customFormat="1" ht="12.75">
      <c r="A253" s="3"/>
      <c r="B253" s="13"/>
      <c r="C253" s="31"/>
      <c r="F253" s="5"/>
    </row>
    <row r="254" spans="1:6" s="4" customFormat="1" ht="12.75">
      <c r="A254" s="3"/>
      <c r="B254" s="14"/>
      <c r="C254" s="28"/>
      <c r="F254" s="5"/>
    </row>
    <row r="255" spans="1:6" s="4" customFormat="1" ht="12.75">
      <c r="A255" s="3"/>
      <c r="B255" s="14"/>
      <c r="C255" s="28"/>
      <c r="F255" s="5"/>
    </row>
    <row r="256" spans="1:6" s="4" customFormat="1" ht="12.75">
      <c r="A256" s="3"/>
      <c r="B256" s="13"/>
      <c r="C256" s="31"/>
      <c r="F256" s="5"/>
    </row>
    <row r="257" spans="1:6" s="4" customFormat="1" ht="12.75">
      <c r="A257" s="3"/>
      <c r="B257" s="14"/>
      <c r="C257" s="28"/>
      <c r="F257" s="5"/>
    </row>
    <row r="258" spans="1:6" s="4" customFormat="1" ht="12.75">
      <c r="A258" s="3"/>
      <c r="B258" s="14"/>
      <c r="C258" s="28"/>
      <c r="F258" s="5"/>
    </row>
    <row r="259" spans="1:6" s="4" customFormat="1" ht="12.75">
      <c r="A259" s="3"/>
      <c r="B259" s="9"/>
      <c r="C259" s="28"/>
      <c r="F259" s="5"/>
    </row>
    <row r="260" spans="1:6" s="4" customFormat="1" ht="12.75">
      <c r="A260" s="3"/>
      <c r="B260" s="13"/>
      <c r="C260" s="31"/>
      <c r="F260" s="5"/>
    </row>
    <row r="261" spans="1:6" s="4" customFormat="1" ht="12.75">
      <c r="A261" s="3"/>
      <c r="B261" s="14"/>
      <c r="C261" s="28"/>
      <c r="F261" s="5"/>
    </row>
    <row r="262" spans="1:6" s="4" customFormat="1" ht="12.75">
      <c r="A262" s="3"/>
      <c r="B262" s="14"/>
      <c r="C262" s="28"/>
      <c r="F262" s="5"/>
    </row>
    <row r="263" spans="1:6" s="4" customFormat="1" ht="12.75">
      <c r="A263" s="3"/>
      <c r="B263" s="13"/>
      <c r="C263" s="31"/>
      <c r="F263" s="5"/>
    </row>
    <row r="264" spans="1:6" s="4" customFormat="1" ht="12.75">
      <c r="A264" s="3"/>
      <c r="B264" s="14"/>
      <c r="C264" s="28"/>
      <c r="F264" s="5"/>
    </row>
    <row r="265" spans="1:6" s="4" customFormat="1" ht="12.75">
      <c r="A265" s="3"/>
      <c r="B265" s="14"/>
      <c r="C265" s="28"/>
      <c r="F265" s="5"/>
    </row>
    <row r="266" spans="1:6" s="4" customFormat="1" ht="12.75">
      <c r="A266" s="3"/>
      <c r="B266" s="14"/>
      <c r="C266" s="28"/>
      <c r="F266" s="5"/>
    </row>
    <row r="267" spans="1:6" s="4" customFormat="1" ht="12.75">
      <c r="A267" s="3"/>
      <c r="B267" s="14"/>
      <c r="C267" s="28"/>
      <c r="F267" s="5"/>
    </row>
    <row r="268" spans="1:6" s="4" customFormat="1" ht="12.75">
      <c r="A268" s="3"/>
      <c r="B268" s="14"/>
      <c r="C268" s="28"/>
      <c r="F268" s="5"/>
    </row>
    <row r="269" spans="1:6" s="4" customFormat="1" ht="12.75">
      <c r="A269" s="3"/>
      <c r="B269" s="13"/>
      <c r="C269" s="31"/>
      <c r="F269" s="5"/>
    </row>
    <row r="270" spans="1:6" s="4" customFormat="1" ht="12.75">
      <c r="A270" s="3"/>
      <c r="B270" s="14"/>
      <c r="C270" s="28"/>
      <c r="F270" s="5"/>
    </row>
    <row r="271" spans="1:6" s="4" customFormat="1" ht="12.75">
      <c r="A271" s="3"/>
      <c r="B271" s="14"/>
      <c r="C271" s="28"/>
      <c r="F271" s="5"/>
    </row>
    <row r="272" spans="1:6" s="4" customFormat="1" ht="12.75">
      <c r="A272" s="3"/>
      <c r="B272" s="14"/>
      <c r="C272" s="28"/>
      <c r="F272" s="5"/>
    </row>
    <row r="273" spans="1:6" s="4" customFormat="1" ht="12.75">
      <c r="A273" s="3"/>
      <c r="B273" s="11"/>
      <c r="C273" s="28"/>
      <c r="F273" s="5"/>
    </row>
    <row r="274" spans="1:6" s="4" customFormat="1" ht="12.75">
      <c r="A274" s="3"/>
      <c r="B274" s="11"/>
      <c r="C274" s="28"/>
      <c r="F274" s="5"/>
    </row>
    <row r="275" spans="1:6" s="4" customFormat="1" ht="12.75">
      <c r="A275" s="3"/>
      <c r="B275" s="11"/>
      <c r="C275" s="28"/>
      <c r="F275" s="5"/>
    </row>
    <row r="276" spans="1:6" s="4" customFormat="1" ht="12.75">
      <c r="A276" s="3"/>
      <c r="B276" s="11"/>
      <c r="C276" s="28"/>
      <c r="F276" s="5"/>
    </row>
    <row r="277" spans="1:6" s="4" customFormat="1" ht="12.75">
      <c r="A277" s="3"/>
      <c r="B277" s="11"/>
      <c r="C277" s="28"/>
      <c r="F277" s="5"/>
    </row>
    <row r="278" spans="1:6" s="4" customFormat="1" ht="12.75">
      <c r="A278" s="3"/>
      <c r="B278" s="14"/>
      <c r="C278" s="28"/>
      <c r="F278" s="5"/>
    </row>
    <row r="279" spans="1:6" s="4" customFormat="1" ht="12.75">
      <c r="A279" s="3"/>
      <c r="B279" s="14"/>
      <c r="C279" s="28"/>
      <c r="F279" s="5"/>
    </row>
    <row r="280" spans="1:6" s="4" customFormat="1" ht="12.75">
      <c r="A280" s="3"/>
      <c r="B280" s="14"/>
      <c r="C280" s="28"/>
      <c r="F280" s="5"/>
    </row>
    <row r="281" spans="1:6" s="4" customFormat="1" ht="12.75">
      <c r="A281" s="3"/>
      <c r="B281" s="12"/>
      <c r="C281" s="28"/>
      <c r="F281" s="5"/>
    </row>
    <row r="282" spans="1:6" s="4" customFormat="1" ht="12.75">
      <c r="A282" s="3"/>
      <c r="B282" s="11"/>
      <c r="C282" s="31"/>
      <c r="F282" s="5"/>
    </row>
    <row r="283" spans="1:6" s="4" customFormat="1" ht="65.25" customHeight="1">
      <c r="A283" s="3"/>
      <c r="B283" s="14"/>
      <c r="C283" s="28"/>
      <c r="F283" s="5"/>
    </row>
    <row r="284" spans="1:6" s="4" customFormat="1" ht="39.75" customHeight="1">
      <c r="A284" s="3"/>
      <c r="B284" s="14"/>
      <c r="C284" s="28"/>
      <c r="F284" s="5"/>
    </row>
    <row r="285" spans="1:6" s="4" customFormat="1" ht="12.75">
      <c r="A285" s="3"/>
      <c r="B285" s="14"/>
      <c r="C285" s="28"/>
      <c r="F285" s="5"/>
    </row>
    <row r="286" spans="1:6" s="4" customFormat="1" ht="12.75">
      <c r="A286" s="3"/>
      <c r="B286" s="14"/>
      <c r="C286" s="28"/>
      <c r="F286" s="5"/>
    </row>
    <row r="287" spans="1:6" s="4" customFormat="1" ht="12.75">
      <c r="A287" s="3"/>
      <c r="B287" s="14"/>
      <c r="C287" s="28"/>
      <c r="F287" s="5"/>
    </row>
    <row r="288" spans="1:6" s="4" customFormat="1" ht="12.75">
      <c r="A288" s="3"/>
      <c r="B288" s="14"/>
      <c r="C288" s="28"/>
      <c r="F288" s="5"/>
    </row>
    <row r="289" spans="1:6" s="4" customFormat="1" ht="12.75">
      <c r="A289" s="3"/>
      <c r="B289" s="14"/>
      <c r="C289" s="28"/>
      <c r="F289" s="5"/>
    </row>
    <row r="290" spans="1:6" s="4" customFormat="1" ht="12.75">
      <c r="A290" s="3"/>
      <c r="B290" s="14"/>
      <c r="C290" s="28"/>
      <c r="F290" s="5"/>
    </row>
    <row r="291" spans="1:6" s="4" customFormat="1" ht="12.75">
      <c r="A291" s="3"/>
      <c r="B291" s="14"/>
      <c r="C291" s="28"/>
      <c r="F291" s="5"/>
    </row>
    <row r="292" spans="1:6" s="4" customFormat="1" ht="12.75">
      <c r="A292" s="3"/>
      <c r="B292" s="14"/>
      <c r="C292" s="28"/>
      <c r="F292" s="5"/>
    </row>
    <row r="293" spans="1:6" s="4" customFormat="1" ht="12.75">
      <c r="A293" s="3"/>
      <c r="B293" s="14"/>
      <c r="C293" s="28"/>
      <c r="F293" s="5"/>
    </row>
    <row r="294" spans="1:6" s="4" customFormat="1" ht="12.75">
      <c r="A294" s="3"/>
      <c r="B294" s="14"/>
      <c r="C294" s="28"/>
      <c r="F294" s="5"/>
    </row>
    <row r="295" spans="1:6" s="4" customFormat="1" ht="12.75">
      <c r="A295" s="3"/>
      <c r="B295" s="14"/>
      <c r="C295" s="28"/>
      <c r="F295" s="5"/>
    </row>
    <row r="296" spans="1:6" s="4" customFormat="1" ht="12.75">
      <c r="A296" s="3"/>
      <c r="B296" s="15"/>
      <c r="C296" s="28"/>
      <c r="F296" s="5"/>
    </row>
    <row r="297" spans="1:6" s="4" customFormat="1" ht="12.75">
      <c r="A297" s="3"/>
      <c r="B297" s="14"/>
      <c r="C297" s="28"/>
      <c r="F297" s="5"/>
    </row>
    <row r="298" spans="1:6" s="4" customFormat="1" ht="12.75">
      <c r="A298" s="3"/>
      <c r="B298" s="8"/>
      <c r="C298" s="28"/>
      <c r="F298" s="5"/>
    </row>
    <row r="299" spans="1:6" s="4" customFormat="1" ht="12.75">
      <c r="A299" s="3"/>
      <c r="B299" s="8"/>
      <c r="C299" s="28"/>
      <c r="F299" s="5"/>
    </row>
    <row r="300" spans="1:6" s="4" customFormat="1" ht="12.75">
      <c r="A300" s="3"/>
      <c r="B300" s="8"/>
      <c r="C300" s="30"/>
      <c r="F300" s="5"/>
    </row>
    <row r="301" spans="1:6" s="4" customFormat="1" ht="12.75">
      <c r="A301" s="3"/>
      <c r="B301" s="8"/>
      <c r="C301" s="30"/>
      <c r="F301" s="5"/>
    </row>
    <row r="302" spans="1:6" s="4" customFormat="1" ht="12.75">
      <c r="A302" s="3"/>
      <c r="B302" s="6"/>
      <c r="C302" s="30"/>
      <c r="F302" s="5"/>
    </row>
    <row r="303" spans="1:6" s="4" customFormat="1" ht="12.75">
      <c r="A303" s="3"/>
      <c r="B303" s="14"/>
      <c r="C303" s="28"/>
      <c r="F303" s="5"/>
    </row>
    <row r="304" spans="1:6" s="4" customFormat="1" ht="12.75">
      <c r="A304" s="3"/>
      <c r="B304" s="14"/>
      <c r="C304" s="28"/>
      <c r="F304" s="5"/>
    </row>
    <row r="305" spans="1:6" s="4" customFormat="1" ht="12.75">
      <c r="A305" s="3"/>
      <c r="B305" s="14"/>
      <c r="C305" s="28"/>
      <c r="F305" s="5"/>
    </row>
    <row r="306" spans="1:6" s="4" customFormat="1" ht="12.75">
      <c r="A306" s="3"/>
      <c r="B306" s="14"/>
      <c r="C306" s="28"/>
      <c r="F306" s="5"/>
    </row>
    <row r="307" spans="1:6" s="4" customFormat="1" ht="12.75">
      <c r="A307" s="3"/>
      <c r="B307" s="16"/>
      <c r="C307" s="28"/>
      <c r="F307" s="5"/>
    </row>
    <row r="308" spans="1:6" s="4" customFormat="1" ht="12.75">
      <c r="A308" s="3"/>
      <c r="B308" s="16"/>
      <c r="C308" s="32"/>
      <c r="F308" s="5"/>
    </row>
    <row r="309" spans="1:6" s="4" customFormat="1" ht="12.75">
      <c r="A309" s="3"/>
      <c r="B309" s="17"/>
      <c r="C309" s="32"/>
      <c r="F309" s="5"/>
    </row>
    <row r="310" spans="1:6" s="4" customFormat="1" ht="12.75">
      <c r="A310" s="3"/>
      <c r="B310" s="16"/>
      <c r="C310" s="32"/>
      <c r="F310" s="5"/>
    </row>
    <row r="311" spans="1:6" s="4" customFormat="1" ht="12.75">
      <c r="A311" s="3"/>
      <c r="B311" s="16"/>
      <c r="C311" s="32"/>
      <c r="F311" s="5"/>
    </row>
    <row r="312" spans="1:6" s="4" customFormat="1" ht="12.75">
      <c r="A312" s="3"/>
      <c r="B312" s="16"/>
      <c r="C312" s="32"/>
      <c r="F312" s="5"/>
    </row>
    <row r="313" spans="1:6" s="4" customFormat="1" ht="12.75">
      <c r="A313" s="3"/>
      <c r="B313" s="16"/>
      <c r="C313" s="32"/>
      <c r="F313" s="5"/>
    </row>
    <row r="314" spans="1:6" s="4" customFormat="1" ht="12.75">
      <c r="A314" s="3"/>
      <c r="B314" s="16"/>
      <c r="C314" s="32"/>
      <c r="F314" s="5"/>
    </row>
    <row r="315" spans="1:6" s="4" customFormat="1" ht="12.75">
      <c r="A315" s="3"/>
      <c r="B315" s="16"/>
      <c r="C315" s="32"/>
      <c r="F315" s="5"/>
    </row>
    <row r="316" spans="1:6" s="4" customFormat="1" ht="12.75">
      <c r="A316" s="3"/>
      <c r="B316" s="16"/>
      <c r="C316" s="32"/>
      <c r="F316" s="5"/>
    </row>
    <row r="317" spans="1:6" s="4" customFormat="1" ht="12.75">
      <c r="A317" s="3"/>
      <c r="B317" s="16"/>
      <c r="C317" s="32"/>
      <c r="F317" s="5"/>
    </row>
    <row r="318" spans="1:6" s="4" customFormat="1" ht="12.75">
      <c r="A318" s="3"/>
      <c r="B318" s="16"/>
      <c r="C318" s="32"/>
      <c r="F318" s="5"/>
    </row>
    <row r="319" spans="1:6" s="4" customFormat="1" ht="12.75">
      <c r="A319" s="3"/>
      <c r="B319" s="16"/>
      <c r="C319" s="32"/>
      <c r="F319" s="5"/>
    </row>
    <row r="320" spans="1:6" s="4" customFormat="1" ht="12.75">
      <c r="A320" s="3"/>
      <c r="B320" s="16"/>
      <c r="C320" s="32"/>
      <c r="F320" s="5"/>
    </row>
    <row r="321" spans="1:6" s="4" customFormat="1" ht="12.75">
      <c r="A321" s="3"/>
      <c r="B321" s="16"/>
      <c r="C321" s="32"/>
      <c r="F321" s="5"/>
    </row>
    <row r="322" spans="1:6" s="4" customFormat="1" ht="12.75">
      <c r="A322" s="3"/>
      <c r="B322" s="16"/>
      <c r="C322" s="32"/>
      <c r="F322" s="5"/>
    </row>
    <row r="323" spans="1:6" s="4" customFormat="1" ht="12.75">
      <c r="A323" s="3"/>
      <c r="B323" s="16"/>
      <c r="C323" s="32"/>
      <c r="F323" s="5"/>
    </row>
    <row r="324" spans="1:6" s="4" customFormat="1" ht="12.75">
      <c r="A324" s="3"/>
      <c r="B324" s="16"/>
      <c r="C324" s="32"/>
      <c r="F324" s="5"/>
    </row>
    <row r="325" spans="1:6" s="4" customFormat="1" ht="12.75">
      <c r="A325" s="3"/>
      <c r="B325" s="16"/>
      <c r="C325" s="32"/>
      <c r="F325" s="5"/>
    </row>
    <row r="326" spans="1:6" s="4" customFormat="1" ht="12.75">
      <c r="A326" s="3"/>
      <c r="B326" s="16"/>
      <c r="C326" s="32"/>
      <c r="F326" s="5"/>
    </row>
    <row r="327" spans="1:6" s="4" customFormat="1" ht="12.75">
      <c r="A327" s="3"/>
      <c r="B327" s="16"/>
      <c r="C327" s="32"/>
      <c r="F327" s="5"/>
    </row>
    <row r="328" spans="1:6" s="4" customFormat="1" ht="12.75">
      <c r="A328" s="3"/>
      <c r="B328" s="16"/>
      <c r="C328" s="32"/>
      <c r="F328" s="5"/>
    </row>
    <row r="329" spans="1:6" s="4" customFormat="1" ht="12.75">
      <c r="A329" s="3"/>
      <c r="B329" s="16"/>
      <c r="C329" s="32"/>
      <c r="F329" s="5"/>
    </row>
    <row r="330" spans="1:6" s="4" customFormat="1" ht="12.75">
      <c r="A330" s="3"/>
      <c r="B330" s="16"/>
      <c r="C330" s="32"/>
      <c r="F330" s="5"/>
    </row>
    <row r="331" spans="1:6" s="4" customFormat="1" ht="12.75">
      <c r="A331" s="3"/>
      <c r="B331" s="16"/>
      <c r="C331" s="32"/>
      <c r="F331" s="5"/>
    </row>
    <row r="332" spans="1:6" s="4" customFormat="1" ht="12.75">
      <c r="A332" s="3"/>
      <c r="B332" s="16"/>
      <c r="C332" s="32"/>
      <c r="F332" s="5"/>
    </row>
    <row r="333" spans="1:6" s="4" customFormat="1" ht="12.75">
      <c r="A333" s="3"/>
      <c r="B333" s="16"/>
      <c r="C333" s="32"/>
      <c r="F333" s="5"/>
    </row>
    <row r="334" spans="1:6" s="4" customFormat="1" ht="12.75">
      <c r="A334" s="3"/>
      <c r="B334" s="18"/>
      <c r="C334" s="33"/>
      <c r="F334" s="5"/>
    </row>
    <row r="335" spans="1:6" s="4" customFormat="1" ht="12.75">
      <c r="A335" s="3"/>
      <c r="B335" s="16"/>
      <c r="C335" s="32"/>
      <c r="F335" s="5"/>
    </row>
    <row r="336" spans="1:6" s="4" customFormat="1" ht="12.75">
      <c r="A336" s="3"/>
      <c r="B336" s="16"/>
      <c r="C336" s="32"/>
      <c r="F336" s="5"/>
    </row>
    <row r="337" spans="1:6" s="4" customFormat="1" ht="12.75">
      <c r="A337" s="3"/>
      <c r="B337" s="16"/>
      <c r="C337" s="32"/>
      <c r="F337" s="5"/>
    </row>
    <row r="338" spans="1:6" s="4" customFormat="1" ht="12.75">
      <c r="A338" s="3"/>
      <c r="B338" s="16"/>
      <c r="C338" s="32"/>
      <c r="F338" s="5"/>
    </row>
    <row r="339" spans="1:6" s="4" customFormat="1" ht="12.75">
      <c r="A339" s="3"/>
      <c r="B339" s="16"/>
      <c r="C339" s="32"/>
      <c r="F339" s="5"/>
    </row>
    <row r="340" spans="1:6" s="4" customFormat="1" ht="12.75">
      <c r="A340" s="3"/>
      <c r="B340" s="16"/>
      <c r="C340" s="32"/>
      <c r="F340" s="5"/>
    </row>
    <row r="341" spans="1:6" s="4" customFormat="1" ht="12.75">
      <c r="A341" s="3"/>
      <c r="B341" s="16"/>
      <c r="C341" s="32"/>
      <c r="F341" s="5"/>
    </row>
    <row r="342" spans="1:6" s="4" customFormat="1" ht="12.75">
      <c r="A342" s="3"/>
      <c r="B342" s="16"/>
      <c r="C342" s="32"/>
      <c r="F342" s="5"/>
    </row>
    <row r="343" spans="1:6" s="4" customFormat="1" ht="12.75">
      <c r="A343" s="3"/>
      <c r="B343" s="16"/>
      <c r="C343" s="32"/>
      <c r="F343" s="5"/>
    </row>
    <row r="344" spans="1:6" s="4" customFormat="1" ht="12.75">
      <c r="A344" s="3"/>
      <c r="B344" s="16"/>
      <c r="C344" s="32"/>
      <c r="F344" s="5"/>
    </row>
    <row r="345" spans="1:6" s="4" customFormat="1" ht="12.75">
      <c r="A345" s="3"/>
      <c r="B345" s="16"/>
      <c r="C345" s="32"/>
      <c r="F345" s="5"/>
    </row>
    <row r="346" spans="1:6" s="4" customFormat="1" ht="12.75">
      <c r="A346" s="3"/>
      <c r="B346" s="16"/>
      <c r="C346" s="32"/>
      <c r="F346" s="5"/>
    </row>
    <row r="347" spans="1:6" s="4" customFormat="1" ht="12.75">
      <c r="A347" s="3"/>
      <c r="B347" s="16"/>
      <c r="C347" s="32"/>
      <c r="F347" s="5"/>
    </row>
    <row r="348" spans="1:6" s="4" customFormat="1" ht="12.75">
      <c r="A348" s="3"/>
      <c r="B348" s="16"/>
      <c r="C348" s="32"/>
      <c r="F348" s="5"/>
    </row>
    <row r="349" spans="1:6" s="4" customFormat="1" ht="12.75">
      <c r="A349" s="3"/>
      <c r="B349" s="16"/>
      <c r="C349" s="32"/>
      <c r="F349" s="5"/>
    </row>
    <row r="350" spans="1:6" s="4" customFormat="1" ht="12.75">
      <c r="A350" s="3"/>
      <c r="B350" s="19"/>
      <c r="C350" s="28"/>
      <c r="F350" s="5"/>
    </row>
    <row r="351" spans="1:6" s="4" customFormat="1" ht="12.75">
      <c r="A351" s="3"/>
      <c r="B351" s="8"/>
      <c r="C351" s="30"/>
      <c r="F351" s="5"/>
    </row>
    <row r="352" spans="1:6" s="4" customFormat="1" ht="12.75">
      <c r="A352" s="3"/>
      <c r="B352" s="8"/>
      <c r="C352" s="34"/>
      <c r="F352" s="5"/>
    </row>
    <row r="353" spans="1:6" s="4" customFormat="1" ht="12.75">
      <c r="A353" s="3"/>
      <c r="B353" s="8"/>
      <c r="C353" s="34"/>
      <c r="F353" s="5"/>
    </row>
    <row r="354" spans="1:6" s="4" customFormat="1" ht="12.75">
      <c r="A354" s="3"/>
      <c r="B354" s="8"/>
      <c r="C354" s="34"/>
      <c r="F354" s="5"/>
    </row>
    <row r="355" spans="1:6" s="4" customFormat="1" ht="12.75">
      <c r="A355" s="3"/>
      <c r="B355" s="8"/>
      <c r="C355" s="34"/>
      <c r="F355" s="5"/>
    </row>
    <row r="356" spans="1:6" s="4" customFormat="1" ht="12.75">
      <c r="A356" s="3"/>
      <c r="B356" s="9"/>
      <c r="C356" s="34"/>
      <c r="F356" s="5"/>
    </row>
    <row r="357" spans="1:6" s="4" customFormat="1" ht="12.75">
      <c r="A357" s="3"/>
      <c r="B357" s="10"/>
      <c r="C357" s="35"/>
      <c r="F357" s="5"/>
    </row>
    <row r="358" spans="1:6" s="4" customFormat="1" ht="12.75">
      <c r="A358" s="3"/>
      <c r="B358" s="8"/>
      <c r="C358" s="34"/>
      <c r="F358" s="5"/>
    </row>
    <row r="359" spans="1:6" s="4" customFormat="1" ht="12.75">
      <c r="A359" s="3"/>
      <c r="B359" s="8"/>
      <c r="C359" s="34"/>
      <c r="F359" s="5"/>
    </row>
    <row r="360" spans="1:6" s="4" customFormat="1" ht="12.75">
      <c r="A360" s="3"/>
      <c r="B360" s="8"/>
      <c r="C360" s="34"/>
      <c r="F360" s="5"/>
    </row>
    <row r="361" spans="1:6" s="4" customFormat="1" ht="12.75">
      <c r="A361" s="3"/>
      <c r="B361" s="10"/>
      <c r="C361" s="35"/>
      <c r="F361" s="5"/>
    </row>
    <row r="362" spans="1:6" s="4" customFormat="1" ht="12.75">
      <c r="A362" s="3"/>
      <c r="B362" s="8"/>
      <c r="C362" s="34"/>
      <c r="F362" s="5"/>
    </row>
    <row r="363" spans="1:6" s="4" customFormat="1" ht="12.75">
      <c r="A363" s="3"/>
      <c r="B363" s="8"/>
      <c r="C363" s="34"/>
      <c r="F363" s="5"/>
    </row>
    <row r="364" spans="1:6" s="4" customFormat="1" ht="12.75">
      <c r="A364" s="3"/>
      <c r="B364" s="8"/>
      <c r="C364" s="34"/>
      <c r="F364" s="5"/>
    </row>
    <row r="365" spans="1:6" s="4" customFormat="1" ht="12.75">
      <c r="A365" s="3"/>
      <c r="B365" s="8"/>
      <c r="C365" s="34"/>
      <c r="F365" s="5"/>
    </row>
    <row r="366" spans="1:6" s="4" customFormat="1" ht="12.75">
      <c r="A366" s="3"/>
      <c r="B366" s="8"/>
      <c r="C366" s="34"/>
      <c r="F366" s="5"/>
    </row>
    <row r="367" spans="1:6" s="4" customFormat="1" ht="12.75">
      <c r="A367" s="3"/>
      <c r="B367" s="8"/>
      <c r="C367" s="34"/>
      <c r="F367" s="5"/>
    </row>
    <row r="368" spans="1:6" s="4" customFormat="1" ht="12.75">
      <c r="A368" s="3"/>
      <c r="B368" s="8"/>
      <c r="C368" s="34"/>
      <c r="F368" s="5"/>
    </row>
    <row r="369" spans="1:6" s="4" customFormat="1" ht="12.75">
      <c r="A369" s="3"/>
      <c r="B369" s="8"/>
      <c r="C369" s="34"/>
      <c r="F369" s="5"/>
    </row>
    <row r="370" spans="1:6" s="4" customFormat="1" ht="12.75">
      <c r="A370" s="3"/>
      <c r="B370" s="8"/>
      <c r="C370" s="34"/>
      <c r="F370" s="5"/>
    </row>
    <row r="371" spans="1:6" s="4" customFormat="1" ht="12.75">
      <c r="A371" s="3"/>
      <c r="B371" s="8"/>
      <c r="C371" s="34"/>
      <c r="F371" s="5"/>
    </row>
    <row r="372" spans="1:6" s="4" customFormat="1" ht="12.75">
      <c r="A372" s="3"/>
      <c r="B372" s="8"/>
      <c r="C372" s="34"/>
      <c r="F372" s="5"/>
    </row>
    <row r="373" spans="1:6" s="4" customFormat="1" ht="12.75">
      <c r="A373" s="3"/>
      <c r="B373" s="8"/>
      <c r="C373" s="34"/>
      <c r="F373" s="5"/>
    </row>
    <row r="374" spans="1:6" s="4" customFormat="1" ht="12.75">
      <c r="A374" s="3"/>
      <c r="B374" s="8"/>
      <c r="C374" s="34"/>
      <c r="F374" s="5"/>
    </row>
    <row r="375" spans="1:6" s="4" customFormat="1" ht="12.75">
      <c r="A375" s="3"/>
      <c r="B375" s="8"/>
      <c r="C375" s="34"/>
      <c r="F375" s="5"/>
    </row>
    <row r="376" spans="1:6" s="4" customFormat="1" ht="12.75">
      <c r="A376" s="3"/>
      <c r="B376" s="10"/>
      <c r="C376" s="35"/>
      <c r="F376" s="5"/>
    </row>
    <row r="377" spans="1:6" s="4" customFormat="1" ht="12.75">
      <c r="A377" s="3"/>
      <c r="B377" s="8"/>
      <c r="C377" s="34"/>
      <c r="F377" s="5"/>
    </row>
    <row r="378" spans="1:6" s="4" customFormat="1" ht="12.75">
      <c r="A378" s="3"/>
      <c r="B378" s="10"/>
      <c r="C378" s="33"/>
      <c r="F378" s="5"/>
    </row>
    <row r="379" spans="1:6" s="4" customFormat="1" ht="12.75">
      <c r="A379" s="3"/>
      <c r="B379" s="8"/>
      <c r="C379" s="34"/>
      <c r="F379" s="5"/>
    </row>
    <row r="380" spans="1:6" s="4" customFormat="1" ht="12.75">
      <c r="A380" s="3"/>
      <c r="B380" s="8"/>
      <c r="C380" s="34"/>
      <c r="F380" s="5"/>
    </row>
    <row r="381" spans="1:6" s="4" customFormat="1" ht="12.75">
      <c r="A381" s="3"/>
      <c r="B381" s="8"/>
      <c r="C381" s="34"/>
      <c r="F381" s="5"/>
    </row>
    <row r="382" spans="1:6" s="4" customFormat="1" ht="12.75">
      <c r="A382" s="3"/>
      <c r="B382" s="10"/>
      <c r="C382" s="33"/>
      <c r="F382" s="5"/>
    </row>
    <row r="383" spans="1:6" s="4" customFormat="1" ht="12.75">
      <c r="A383" s="3"/>
      <c r="B383" s="8"/>
      <c r="C383" s="34"/>
      <c r="F383" s="5"/>
    </row>
    <row r="384" spans="1:6" s="4" customFormat="1" ht="12.75">
      <c r="A384" s="3"/>
      <c r="B384" s="10"/>
      <c r="C384" s="35"/>
      <c r="F384" s="5"/>
    </row>
    <row r="385" spans="1:6" s="4" customFormat="1" ht="12.75">
      <c r="A385" s="3"/>
      <c r="B385" s="8"/>
      <c r="C385" s="34"/>
      <c r="F385" s="5"/>
    </row>
    <row r="386" spans="1:6" s="4" customFormat="1" ht="12.75">
      <c r="A386" s="3"/>
      <c r="B386" s="8"/>
      <c r="C386" s="34"/>
      <c r="F386" s="5"/>
    </row>
    <row r="387" spans="1:6" s="4" customFormat="1" ht="12.75">
      <c r="A387" s="3"/>
      <c r="B387" s="8"/>
      <c r="C387" s="34"/>
      <c r="F387" s="5"/>
    </row>
    <row r="388" spans="1:6" s="4" customFormat="1" ht="12.75">
      <c r="A388" s="3"/>
      <c r="B388" s="10"/>
      <c r="C388" s="35"/>
      <c r="F388" s="5"/>
    </row>
    <row r="389" spans="1:6" s="4" customFormat="1" ht="12.75">
      <c r="A389" s="3"/>
      <c r="B389" s="8"/>
      <c r="C389" s="34"/>
      <c r="F389" s="5"/>
    </row>
    <row r="390" spans="1:3" s="4" customFormat="1" ht="12.75">
      <c r="A390" s="3"/>
      <c r="B390" s="8"/>
      <c r="C390" s="34"/>
    </row>
    <row r="391" spans="1:3" s="4" customFormat="1" ht="14.25">
      <c r="A391" s="3"/>
      <c r="B391" s="20"/>
      <c r="C391" s="34"/>
    </row>
    <row r="392" spans="1:3" s="4" customFormat="1" ht="12.75">
      <c r="A392" s="3"/>
      <c r="B392" s="9"/>
      <c r="C392" s="34"/>
    </row>
    <row r="393" spans="1:5" s="4" customFormat="1" ht="12.75">
      <c r="A393" s="3"/>
      <c r="B393" s="10"/>
      <c r="C393" s="35"/>
      <c r="E393" s="5"/>
    </row>
    <row r="394" spans="1:5" s="4" customFormat="1" ht="12.75">
      <c r="A394" s="3"/>
      <c r="B394" s="9"/>
      <c r="C394" s="35"/>
      <c r="E394" s="5"/>
    </row>
    <row r="395" spans="1:5" s="4" customFormat="1" ht="12.75">
      <c r="A395" s="3"/>
      <c r="B395" s="8"/>
      <c r="C395" s="34"/>
      <c r="E395" s="5"/>
    </row>
    <row r="396" spans="1:5" s="4" customFormat="1" ht="12.75">
      <c r="A396" s="3"/>
      <c r="B396" s="8"/>
      <c r="C396" s="34"/>
      <c r="E396" s="5"/>
    </row>
    <row r="397" spans="1:5" s="4" customFormat="1" ht="12.75">
      <c r="A397" s="3"/>
      <c r="B397" s="8"/>
      <c r="C397" s="34"/>
      <c r="E397" s="5"/>
    </row>
    <row r="398" spans="1:5" s="4" customFormat="1" ht="12.75">
      <c r="A398" s="3"/>
      <c r="B398" s="8"/>
      <c r="C398" s="34"/>
      <c r="E398" s="5"/>
    </row>
    <row r="399" spans="1:5" s="4" customFormat="1" ht="12.75">
      <c r="A399" s="3"/>
      <c r="B399" s="8"/>
      <c r="C399" s="34"/>
      <c r="E399" s="5"/>
    </row>
    <row r="400" spans="1:5" s="4" customFormat="1" ht="12.75">
      <c r="A400" s="3"/>
      <c r="B400" s="8"/>
      <c r="C400" s="34"/>
      <c r="E400" s="5"/>
    </row>
    <row r="401" spans="1:5" s="4" customFormat="1" ht="12.75">
      <c r="A401" s="3"/>
      <c r="B401" s="8"/>
      <c r="C401" s="34"/>
      <c r="E401" s="5"/>
    </row>
    <row r="402" spans="1:5" s="4" customFormat="1" ht="12.75">
      <c r="A402" s="3"/>
      <c r="B402" s="8"/>
      <c r="C402" s="34"/>
      <c r="E402" s="5"/>
    </row>
    <row r="403" spans="1:5" s="4" customFormat="1" ht="12.75">
      <c r="A403" s="3"/>
      <c r="B403" s="8"/>
      <c r="C403" s="34"/>
      <c r="E403" s="5"/>
    </row>
    <row r="404" spans="1:5" s="4" customFormat="1" ht="12.75">
      <c r="A404" s="3"/>
      <c r="B404" s="8"/>
      <c r="C404" s="34"/>
      <c r="E404" s="5"/>
    </row>
    <row r="405" spans="1:5" s="4" customFormat="1" ht="12.75">
      <c r="A405" s="3"/>
      <c r="B405" s="8"/>
      <c r="C405" s="34"/>
      <c r="E405" s="5"/>
    </row>
    <row r="406" spans="1:5" s="4" customFormat="1" ht="12.75">
      <c r="A406" s="3"/>
      <c r="B406" s="8"/>
      <c r="C406" s="34"/>
      <c r="E406" s="5"/>
    </row>
    <row r="407" spans="1:5" s="4" customFormat="1" ht="12.75">
      <c r="A407" s="3"/>
      <c r="B407" s="8"/>
      <c r="C407" s="34"/>
      <c r="E407" s="5"/>
    </row>
    <row r="408" spans="1:5" s="4" customFormat="1" ht="12.75">
      <c r="A408" s="3"/>
      <c r="B408" s="8"/>
      <c r="C408" s="34"/>
      <c r="E408" s="5"/>
    </row>
    <row r="409" spans="1:5" s="4" customFormat="1" ht="12.75">
      <c r="A409" s="3"/>
      <c r="B409" s="8"/>
      <c r="C409" s="34"/>
      <c r="E409" s="5"/>
    </row>
    <row r="410" spans="1:5" s="4" customFormat="1" ht="12.75">
      <c r="A410" s="3"/>
      <c r="B410" s="8"/>
      <c r="C410" s="34"/>
      <c r="E410" s="5"/>
    </row>
    <row r="411" spans="1:5" s="4" customFormat="1" ht="12.75">
      <c r="A411" s="3"/>
      <c r="B411" s="9"/>
      <c r="C411" s="34"/>
      <c r="E411" s="5"/>
    </row>
    <row r="412" spans="1:5" s="4" customFormat="1" ht="12.75">
      <c r="A412" s="3"/>
      <c r="B412" s="8"/>
      <c r="C412" s="34"/>
      <c r="E412" s="5"/>
    </row>
    <row r="413" spans="1:5" s="4" customFormat="1" ht="12.75">
      <c r="A413" s="3"/>
      <c r="B413" s="8"/>
      <c r="C413" s="34"/>
      <c r="E413" s="5"/>
    </row>
    <row r="414" spans="1:5" s="4" customFormat="1" ht="12.75">
      <c r="A414" s="3"/>
      <c r="B414" s="8"/>
      <c r="C414" s="34"/>
      <c r="E414" s="5"/>
    </row>
    <row r="415" spans="1:5" s="4" customFormat="1" ht="12.75">
      <c r="A415" s="3"/>
      <c r="B415" s="8"/>
      <c r="C415" s="34"/>
      <c r="E415" s="5"/>
    </row>
    <row r="416" spans="1:5" s="4" customFormat="1" ht="12.75">
      <c r="A416" s="3"/>
      <c r="B416" s="8"/>
      <c r="C416" s="34"/>
      <c r="E416" s="5"/>
    </row>
    <row r="417" spans="1:5" s="4" customFormat="1" ht="12.75">
      <c r="A417" s="3"/>
      <c r="B417" s="8"/>
      <c r="C417" s="34"/>
      <c r="E417" s="5"/>
    </row>
    <row r="418" spans="1:5" s="4" customFormat="1" ht="12.75">
      <c r="A418" s="3"/>
      <c r="B418" s="8"/>
      <c r="C418" s="34"/>
      <c r="E418" s="5"/>
    </row>
    <row r="419" spans="1:5" s="4" customFormat="1" ht="12.75">
      <c r="A419" s="3"/>
      <c r="B419" s="8"/>
      <c r="C419" s="34"/>
      <c r="E419" s="5"/>
    </row>
    <row r="420" spans="1:5" s="4" customFormat="1" ht="12.75">
      <c r="A420" s="3"/>
      <c r="B420" s="8"/>
      <c r="C420" s="34"/>
      <c r="E420" s="5"/>
    </row>
    <row r="421" spans="1:5" s="4" customFormat="1" ht="12.75">
      <c r="A421" s="3"/>
      <c r="B421" s="8"/>
      <c r="C421" s="34"/>
      <c r="E421" s="5"/>
    </row>
    <row r="422" spans="1:5" s="4" customFormat="1" ht="12.75">
      <c r="A422" s="3"/>
      <c r="B422" s="8"/>
      <c r="C422" s="34"/>
      <c r="E422" s="5"/>
    </row>
    <row r="423" spans="1:5" s="4" customFormat="1" ht="12.75">
      <c r="A423" s="3"/>
      <c r="B423" s="8"/>
      <c r="C423" s="34"/>
      <c r="E423" s="5"/>
    </row>
    <row r="424" spans="1:5" s="4" customFormat="1" ht="12.75">
      <c r="A424" s="3"/>
      <c r="B424" s="8"/>
      <c r="C424" s="34"/>
      <c r="E424" s="5"/>
    </row>
    <row r="425" spans="1:5" s="4" customFormat="1" ht="12.75">
      <c r="A425" s="3"/>
      <c r="B425" s="8"/>
      <c r="C425" s="34"/>
      <c r="E425" s="5"/>
    </row>
    <row r="426" spans="1:5" s="4" customFormat="1" ht="12.75">
      <c r="A426" s="3"/>
      <c r="B426" s="8"/>
      <c r="C426" s="34"/>
      <c r="E426" s="5"/>
    </row>
    <row r="427" spans="1:5" s="4" customFormat="1" ht="12.75">
      <c r="A427" s="3"/>
      <c r="B427" s="8"/>
      <c r="C427" s="34"/>
      <c r="E427" s="5"/>
    </row>
    <row r="428" spans="1:5" s="4" customFormat="1" ht="12.75">
      <c r="A428" s="3"/>
      <c r="B428" s="8"/>
      <c r="C428" s="34"/>
      <c r="E428" s="5"/>
    </row>
    <row r="429" spans="1:5" s="4" customFormat="1" ht="12.75">
      <c r="A429" s="3"/>
      <c r="B429" s="8"/>
      <c r="C429" s="34"/>
      <c r="E429" s="5"/>
    </row>
    <row r="430" spans="1:5" s="4" customFormat="1" ht="12.75">
      <c r="A430" s="3"/>
      <c r="B430" s="8"/>
      <c r="C430" s="34"/>
      <c r="E430" s="5"/>
    </row>
    <row r="431" spans="1:5" s="4" customFormat="1" ht="12.75">
      <c r="A431" s="3"/>
      <c r="B431" s="8"/>
      <c r="C431" s="34"/>
      <c r="E431" s="5"/>
    </row>
    <row r="432" spans="1:5" s="4" customFormat="1" ht="12.75">
      <c r="A432" s="3"/>
      <c r="B432" s="8"/>
      <c r="C432" s="34"/>
      <c r="E432" s="5"/>
    </row>
    <row r="433" spans="1:5" s="4" customFormat="1" ht="12.75">
      <c r="A433" s="3"/>
      <c r="B433" s="8"/>
      <c r="C433" s="34"/>
      <c r="E433" s="5"/>
    </row>
    <row r="434" spans="1:5" s="4" customFormat="1" ht="12.75">
      <c r="A434" s="3"/>
      <c r="B434" s="8"/>
      <c r="C434" s="34"/>
      <c r="E434" s="5"/>
    </row>
    <row r="435" spans="1:5" s="4" customFormat="1" ht="12.75">
      <c r="A435" s="3"/>
      <c r="B435" s="8"/>
      <c r="C435" s="34"/>
      <c r="E435" s="5"/>
    </row>
    <row r="436" spans="1:5" s="4" customFormat="1" ht="12.75">
      <c r="A436" s="3"/>
      <c r="B436" s="8"/>
      <c r="C436" s="34"/>
      <c r="E436" s="5"/>
    </row>
    <row r="437" spans="1:5" s="4" customFormat="1" ht="12.75">
      <c r="A437" s="3"/>
      <c r="B437" s="8"/>
      <c r="C437" s="34"/>
      <c r="E437" s="5"/>
    </row>
    <row r="438" spans="1:5" s="4" customFormat="1" ht="12.75">
      <c r="A438" s="3"/>
      <c r="B438" s="21"/>
      <c r="C438" s="34"/>
      <c r="E438" s="5"/>
    </row>
    <row r="439" spans="1:5" s="4" customFormat="1" ht="12.75">
      <c r="A439" s="3"/>
      <c r="B439" s="8"/>
      <c r="C439" s="34"/>
      <c r="E439" s="5"/>
    </row>
    <row r="440" spans="1:5" s="4" customFormat="1" ht="12.75">
      <c r="A440" s="3"/>
      <c r="B440" s="8"/>
      <c r="C440" s="34"/>
      <c r="E440" s="5"/>
    </row>
    <row r="441" spans="1:5" s="4" customFormat="1" ht="12.75">
      <c r="A441" s="3"/>
      <c r="B441" s="8"/>
      <c r="C441" s="34"/>
      <c r="E441" s="5"/>
    </row>
    <row r="442" spans="1:5" s="4" customFormat="1" ht="12.75">
      <c r="A442" s="3"/>
      <c r="B442" s="8"/>
      <c r="C442" s="34"/>
      <c r="E442" s="5"/>
    </row>
    <row r="443" spans="1:5" s="4" customFormat="1" ht="12.75">
      <c r="A443" s="3"/>
      <c r="B443" s="8"/>
      <c r="C443" s="34"/>
      <c r="E443" s="5"/>
    </row>
    <row r="444" spans="1:5" s="4" customFormat="1" ht="12.75">
      <c r="A444" s="3"/>
      <c r="B444" s="8"/>
      <c r="C444" s="34"/>
      <c r="E444" s="5"/>
    </row>
    <row r="445" spans="1:5" s="4" customFormat="1" ht="12.75">
      <c r="A445" s="3"/>
      <c r="B445" s="8"/>
      <c r="C445" s="34"/>
      <c r="E445" s="5"/>
    </row>
    <row r="446" spans="1:5" s="4" customFormat="1" ht="12.75">
      <c r="A446" s="3"/>
      <c r="B446" s="8"/>
      <c r="C446" s="34"/>
      <c r="E446" s="5"/>
    </row>
    <row r="447" spans="1:5" s="4" customFormat="1" ht="12.75">
      <c r="A447" s="3"/>
      <c r="B447" s="8"/>
      <c r="C447" s="34"/>
      <c r="E447" s="5"/>
    </row>
    <row r="448" spans="1:5" s="4" customFormat="1" ht="12.75">
      <c r="A448" s="3"/>
      <c r="B448" s="8"/>
      <c r="C448" s="34"/>
      <c r="E448" s="5"/>
    </row>
    <row r="449" spans="1:5" s="4" customFormat="1" ht="12.75">
      <c r="A449" s="3"/>
      <c r="B449" s="8"/>
      <c r="C449" s="34"/>
      <c r="E449" s="5"/>
    </row>
    <row r="450" spans="1:5" s="4" customFormat="1" ht="12.75">
      <c r="A450" s="3"/>
      <c r="B450" s="8"/>
      <c r="C450" s="34"/>
      <c r="E450" s="5"/>
    </row>
    <row r="451" spans="1:5" s="4" customFormat="1" ht="12.75">
      <c r="A451" s="3"/>
      <c r="B451" s="8"/>
      <c r="C451" s="34"/>
      <c r="E451" s="5"/>
    </row>
    <row r="452" spans="1:5" s="4" customFormat="1" ht="12.75">
      <c r="A452" s="3"/>
      <c r="B452" s="8"/>
      <c r="C452" s="34"/>
      <c r="E452" s="5"/>
    </row>
    <row r="453" spans="1:5" s="4" customFormat="1" ht="12.75">
      <c r="A453" s="3"/>
      <c r="B453" s="8"/>
      <c r="C453" s="34"/>
      <c r="E453" s="5"/>
    </row>
    <row r="454" spans="1:5" s="4" customFormat="1" ht="12.75">
      <c r="A454" s="3"/>
      <c r="B454" s="8"/>
      <c r="C454" s="34"/>
      <c r="E454" s="5"/>
    </row>
    <row r="455" spans="1:5" s="4" customFormat="1" ht="12.75">
      <c r="A455" s="3"/>
      <c r="B455" s="8"/>
      <c r="C455" s="34"/>
      <c r="E455" s="5"/>
    </row>
    <row r="456" spans="1:5" s="4" customFormat="1" ht="12.75">
      <c r="A456" s="3"/>
      <c r="B456" s="8"/>
      <c r="C456" s="34"/>
      <c r="E456" s="5"/>
    </row>
    <row r="457" spans="1:5" s="4" customFormat="1" ht="12.75">
      <c r="A457" s="3"/>
      <c r="B457" s="8"/>
      <c r="C457" s="34"/>
      <c r="E457" s="5"/>
    </row>
    <row r="458" spans="1:5" s="4" customFormat="1" ht="12.75">
      <c r="A458" s="3"/>
      <c r="B458" s="8"/>
      <c r="C458" s="34"/>
      <c r="E458" s="5"/>
    </row>
    <row r="459" spans="1:5" s="4" customFormat="1" ht="12.75">
      <c r="A459" s="3"/>
      <c r="B459" s="8"/>
      <c r="C459" s="34"/>
      <c r="E459" s="5"/>
    </row>
    <row r="460" spans="1:5" s="4" customFormat="1" ht="12.75">
      <c r="A460" s="3"/>
      <c r="B460" s="8"/>
      <c r="C460" s="34"/>
      <c r="E460" s="5"/>
    </row>
    <row r="461" spans="1:5" s="4" customFormat="1" ht="12.75">
      <c r="A461" s="3"/>
      <c r="B461" s="8"/>
      <c r="C461" s="34"/>
      <c r="E461" s="5"/>
    </row>
    <row r="462" spans="1:5" s="4" customFormat="1" ht="12.75">
      <c r="A462" s="3"/>
      <c r="B462" s="8"/>
      <c r="C462" s="34"/>
      <c r="E462" s="5"/>
    </row>
    <row r="463" spans="1:5" s="4" customFormat="1" ht="12.75">
      <c r="A463" s="3"/>
      <c r="B463" s="8"/>
      <c r="C463" s="34"/>
      <c r="E463" s="5"/>
    </row>
    <row r="464" spans="1:5" s="4" customFormat="1" ht="12.75">
      <c r="A464" s="3"/>
      <c r="B464" s="8"/>
      <c r="C464" s="34"/>
      <c r="E464" s="5"/>
    </row>
    <row r="465" spans="1:5" s="4" customFormat="1" ht="12.75">
      <c r="A465" s="3"/>
      <c r="B465" s="22"/>
      <c r="C465" s="33"/>
      <c r="E465" s="5"/>
    </row>
    <row r="466" spans="1:5" s="4" customFormat="1" ht="12.75">
      <c r="A466" s="3"/>
      <c r="B466" s="9"/>
      <c r="C466" s="34"/>
      <c r="E466" s="5"/>
    </row>
    <row r="467" spans="1:5" s="4" customFormat="1" ht="12.75">
      <c r="A467" s="3"/>
      <c r="B467" s="8"/>
      <c r="C467" s="34"/>
      <c r="E467" s="5"/>
    </row>
    <row r="468" spans="1:5" s="4" customFormat="1" ht="12.75">
      <c r="A468" s="3"/>
      <c r="B468" s="8"/>
      <c r="C468" s="34"/>
      <c r="E468" s="5"/>
    </row>
    <row r="469" spans="1:5" s="4" customFormat="1" ht="12.75">
      <c r="A469" s="3"/>
      <c r="B469" s="8"/>
      <c r="C469" s="34"/>
      <c r="E469" s="5"/>
    </row>
    <row r="470" spans="1:5" s="4" customFormat="1" ht="12.75">
      <c r="A470" s="3"/>
      <c r="B470" s="8"/>
      <c r="C470" s="34"/>
      <c r="E470" s="5"/>
    </row>
    <row r="471" spans="1:5" s="4" customFormat="1" ht="12.75">
      <c r="A471" s="3"/>
      <c r="B471" s="8"/>
      <c r="C471" s="34"/>
      <c r="E471" s="5"/>
    </row>
    <row r="472" spans="1:5" s="4" customFormat="1" ht="12.75">
      <c r="A472" s="3"/>
      <c r="B472" s="8"/>
      <c r="C472" s="34"/>
      <c r="E472" s="5"/>
    </row>
    <row r="473" spans="1:5" s="4" customFormat="1" ht="12.75">
      <c r="A473" s="3"/>
      <c r="B473" s="8"/>
      <c r="C473" s="34"/>
      <c r="E473" s="5"/>
    </row>
    <row r="474" spans="1:5" s="4" customFormat="1" ht="12.75">
      <c r="A474" s="3"/>
      <c r="B474" s="8"/>
      <c r="C474" s="34"/>
      <c r="E474" s="5"/>
    </row>
    <row r="475" spans="1:5" s="4" customFormat="1" ht="12.75">
      <c r="A475" s="3"/>
      <c r="B475" s="8"/>
      <c r="C475" s="34"/>
      <c r="E475" s="5"/>
    </row>
    <row r="476" spans="1:5" s="4" customFormat="1" ht="12.75">
      <c r="A476" s="3"/>
      <c r="B476" s="8"/>
      <c r="C476" s="34"/>
      <c r="E476" s="5"/>
    </row>
    <row r="477" spans="1:5" s="4" customFormat="1" ht="12.75">
      <c r="A477" s="3"/>
      <c r="B477" s="8"/>
      <c r="C477" s="34"/>
      <c r="E477" s="5"/>
    </row>
    <row r="478" spans="1:5" s="4" customFormat="1" ht="12.75">
      <c r="A478" s="3"/>
      <c r="B478" s="8"/>
      <c r="C478" s="34"/>
      <c r="E478" s="5"/>
    </row>
    <row r="479" spans="1:5" s="4" customFormat="1" ht="12.75">
      <c r="A479" s="3"/>
      <c r="B479" s="8"/>
      <c r="C479" s="34"/>
      <c r="E479" s="5"/>
    </row>
    <row r="480" spans="1:5" s="4" customFormat="1" ht="12.75">
      <c r="A480" s="3"/>
      <c r="B480" s="8"/>
      <c r="C480" s="34"/>
      <c r="E480" s="5"/>
    </row>
    <row r="481" spans="1:5" s="4" customFormat="1" ht="12.75">
      <c r="A481" s="3"/>
      <c r="B481" s="8"/>
      <c r="C481" s="34"/>
      <c r="E481" s="5"/>
    </row>
    <row r="482" spans="1:5" s="4" customFormat="1" ht="12.75">
      <c r="A482" s="3"/>
      <c r="B482" s="9"/>
      <c r="C482" s="34"/>
      <c r="E482" s="5"/>
    </row>
    <row r="483" spans="1:5" s="4" customFormat="1" ht="12.75">
      <c r="A483" s="3"/>
      <c r="B483" s="8"/>
      <c r="C483" s="34"/>
      <c r="E483" s="5"/>
    </row>
    <row r="484" spans="1:5" s="4" customFormat="1" ht="12.75">
      <c r="A484" s="3"/>
      <c r="B484" s="8"/>
      <c r="C484" s="34"/>
      <c r="E484" s="5"/>
    </row>
    <row r="485" spans="1:5" s="4" customFormat="1" ht="12.75">
      <c r="A485" s="3"/>
      <c r="B485" s="8"/>
      <c r="C485" s="34"/>
      <c r="E485" s="5"/>
    </row>
    <row r="486" spans="1:5" s="4" customFormat="1" ht="12.75">
      <c r="A486" s="3"/>
      <c r="B486" s="8"/>
      <c r="C486" s="34"/>
      <c r="E486" s="5"/>
    </row>
    <row r="487" spans="1:5" s="4" customFormat="1" ht="12.75">
      <c r="A487" s="3"/>
      <c r="B487" s="9"/>
      <c r="C487" s="34"/>
      <c r="E487" s="5"/>
    </row>
    <row r="488" spans="1:5" s="4" customFormat="1" ht="12.75">
      <c r="A488" s="3"/>
      <c r="B488" s="8"/>
      <c r="C488" s="34"/>
      <c r="E488" s="5"/>
    </row>
    <row r="489" spans="1:5" s="4" customFormat="1" ht="12.75">
      <c r="A489" s="3"/>
      <c r="B489" s="8"/>
      <c r="C489" s="34"/>
      <c r="E489" s="5"/>
    </row>
    <row r="490" spans="1:5" s="4" customFormat="1" ht="12.75">
      <c r="A490" s="3"/>
      <c r="B490" s="8"/>
      <c r="C490" s="34"/>
      <c r="E490" s="5"/>
    </row>
    <row r="491" spans="1:5" s="4" customFormat="1" ht="12.75">
      <c r="A491" s="3"/>
      <c r="B491" s="8"/>
      <c r="C491" s="34"/>
      <c r="E491" s="5"/>
    </row>
    <row r="492" spans="1:5" s="4" customFormat="1" ht="12.75">
      <c r="A492" s="3"/>
      <c r="B492" s="8"/>
      <c r="C492" s="34"/>
      <c r="E492" s="5"/>
    </row>
    <row r="493" spans="1:5" s="4" customFormat="1" ht="12.75">
      <c r="A493" s="3"/>
      <c r="B493" s="8"/>
      <c r="C493" s="34"/>
      <c r="E493" s="5"/>
    </row>
    <row r="494" spans="1:5" s="4" customFormat="1" ht="12.75">
      <c r="A494" s="3"/>
      <c r="B494" s="8"/>
      <c r="C494" s="34"/>
      <c r="E494" s="5"/>
    </row>
    <row r="495" spans="1:5" s="4" customFormat="1" ht="12.75">
      <c r="A495" s="3"/>
      <c r="B495" s="8"/>
      <c r="C495" s="34"/>
      <c r="E495" s="5"/>
    </row>
    <row r="496" spans="1:5" s="4" customFormat="1" ht="12.75">
      <c r="A496" s="3"/>
      <c r="B496" s="8"/>
      <c r="C496" s="34"/>
      <c r="E496" s="5"/>
    </row>
    <row r="497" spans="1:5" s="4" customFormat="1" ht="12.75">
      <c r="A497" s="3"/>
      <c r="B497" s="8"/>
      <c r="C497" s="34"/>
      <c r="E497" s="5"/>
    </row>
    <row r="498" spans="1:5" s="4" customFormat="1" ht="12.75">
      <c r="A498" s="3"/>
      <c r="B498" s="8"/>
      <c r="C498" s="34"/>
      <c r="E498" s="5"/>
    </row>
    <row r="499" spans="1:5" s="4" customFormat="1" ht="12.75">
      <c r="A499" s="3"/>
      <c r="B499" s="8"/>
      <c r="C499" s="34"/>
      <c r="E499" s="5"/>
    </row>
    <row r="500" spans="1:5" s="4" customFormat="1" ht="12.75">
      <c r="A500" s="3"/>
      <c r="B500" s="8"/>
      <c r="C500" s="32"/>
      <c r="E500" s="5"/>
    </row>
    <row r="501" spans="1:5" s="4" customFormat="1" ht="12.75">
      <c r="A501" s="3"/>
      <c r="B501" s="8"/>
      <c r="C501" s="34"/>
      <c r="E501" s="5"/>
    </row>
    <row r="502" spans="1:5" s="4" customFormat="1" ht="12.75">
      <c r="A502" s="3"/>
      <c r="B502" s="8"/>
      <c r="C502" s="34"/>
      <c r="E502" s="5"/>
    </row>
    <row r="503" spans="1:5" s="4" customFormat="1" ht="12.75">
      <c r="A503" s="3"/>
      <c r="B503" s="8"/>
      <c r="C503" s="34"/>
      <c r="E503" s="5"/>
    </row>
    <row r="504" spans="1:5" s="4" customFormat="1" ht="12.75">
      <c r="A504" s="3"/>
      <c r="B504" s="8"/>
      <c r="C504" s="34"/>
      <c r="E504" s="5"/>
    </row>
    <row r="505" spans="1:5" s="4" customFormat="1" ht="12.75">
      <c r="A505" s="3"/>
      <c r="B505" s="8"/>
      <c r="C505" s="34"/>
      <c r="E505" s="5"/>
    </row>
    <row r="506" spans="1:5" s="4" customFormat="1" ht="12.75">
      <c r="A506" s="3"/>
      <c r="B506" s="9"/>
      <c r="C506" s="34"/>
      <c r="E506" s="5"/>
    </row>
    <row r="507" spans="1:5" s="4" customFormat="1" ht="12.75">
      <c r="A507" s="3"/>
      <c r="B507" s="8"/>
      <c r="C507" s="34"/>
      <c r="E507" s="5"/>
    </row>
    <row r="508" spans="1:5" s="4" customFormat="1" ht="12.75">
      <c r="A508" s="3"/>
      <c r="B508" s="8"/>
      <c r="C508" s="34"/>
      <c r="E508" s="5"/>
    </row>
    <row r="509" spans="1:5" s="4" customFormat="1" ht="12.75">
      <c r="A509" s="3"/>
      <c r="B509" s="8"/>
      <c r="C509" s="34"/>
      <c r="E509" s="5"/>
    </row>
    <row r="510" spans="1:5" s="4" customFormat="1" ht="12.75">
      <c r="A510" s="3"/>
      <c r="B510" s="8"/>
      <c r="C510" s="34"/>
      <c r="E510" s="5"/>
    </row>
    <row r="511" spans="1:5" s="4" customFormat="1" ht="12.75">
      <c r="A511" s="3"/>
      <c r="B511" s="8"/>
      <c r="C511" s="34"/>
      <c r="E511" s="5"/>
    </row>
    <row r="512" spans="1:5" s="4" customFormat="1" ht="12.75">
      <c r="A512" s="3"/>
      <c r="B512" s="8"/>
      <c r="C512" s="34"/>
      <c r="E512" s="5"/>
    </row>
    <row r="513" spans="1:5" s="4" customFormat="1" ht="12.75">
      <c r="A513" s="3"/>
      <c r="B513" s="8"/>
      <c r="C513" s="34"/>
      <c r="E513" s="5"/>
    </row>
    <row r="514" spans="1:5" s="4" customFormat="1" ht="12.75">
      <c r="A514" s="3"/>
      <c r="B514" s="10"/>
      <c r="C514" s="35"/>
      <c r="E514" s="5"/>
    </row>
    <row r="515" spans="1:5" s="4" customFormat="1" ht="12.75">
      <c r="A515" s="3"/>
      <c r="B515" s="9"/>
      <c r="C515" s="34"/>
      <c r="E515" s="5"/>
    </row>
    <row r="516" spans="1:5" s="4" customFormat="1" ht="12.75">
      <c r="A516" s="3"/>
      <c r="B516" s="8"/>
      <c r="C516" s="34"/>
      <c r="E516" s="5"/>
    </row>
    <row r="517" spans="1:5" s="4" customFormat="1" ht="12.75">
      <c r="A517" s="3"/>
      <c r="B517" s="8"/>
      <c r="C517" s="34"/>
      <c r="E517" s="5"/>
    </row>
    <row r="518" spans="1:5" s="4" customFormat="1" ht="12.75">
      <c r="A518" s="3"/>
      <c r="B518" s="8"/>
      <c r="C518" s="34"/>
      <c r="E518" s="5"/>
    </row>
    <row r="519" spans="1:5" s="4" customFormat="1" ht="12.75">
      <c r="A519" s="3"/>
      <c r="B519" s="8"/>
      <c r="C519" s="34"/>
      <c r="E519" s="5"/>
    </row>
    <row r="520" spans="1:5" s="4" customFormat="1" ht="12.75">
      <c r="A520" s="3"/>
      <c r="B520" s="8"/>
      <c r="C520" s="34"/>
      <c r="E520" s="5"/>
    </row>
    <row r="521" spans="1:5" s="4" customFormat="1" ht="12.75">
      <c r="A521" s="3"/>
      <c r="B521" s="8"/>
      <c r="C521" s="34"/>
      <c r="E521" s="5"/>
    </row>
    <row r="522" spans="1:5" s="4" customFormat="1" ht="12.75">
      <c r="A522" s="3"/>
      <c r="B522" s="8"/>
      <c r="C522" s="34"/>
      <c r="E522" s="5"/>
    </row>
    <row r="523" spans="1:5" s="4" customFormat="1" ht="12.75">
      <c r="A523" s="3"/>
      <c r="B523" s="8"/>
      <c r="C523" s="34"/>
      <c r="E523" s="5"/>
    </row>
    <row r="524" spans="1:5" s="4" customFormat="1" ht="12.75">
      <c r="A524" s="3"/>
      <c r="B524" s="8"/>
      <c r="C524" s="34"/>
      <c r="E524" s="5"/>
    </row>
    <row r="525" spans="1:5" s="4" customFormat="1" ht="12.75">
      <c r="A525" s="3"/>
      <c r="B525" s="8"/>
      <c r="C525" s="34"/>
      <c r="E525" s="5"/>
    </row>
    <row r="526" spans="1:5" s="4" customFormat="1" ht="12.75">
      <c r="A526" s="3"/>
      <c r="B526" s="8"/>
      <c r="C526" s="34"/>
      <c r="E526" s="5"/>
    </row>
    <row r="527" spans="1:5" s="4" customFormat="1" ht="12.75">
      <c r="A527" s="3"/>
      <c r="B527" s="9"/>
      <c r="C527" s="34"/>
      <c r="E527" s="5"/>
    </row>
    <row r="528" spans="1:5" s="4" customFormat="1" ht="12.75">
      <c r="A528" s="3"/>
      <c r="B528" s="8"/>
      <c r="C528" s="34"/>
      <c r="E528" s="5"/>
    </row>
    <row r="529" spans="1:5" s="4" customFormat="1" ht="12.75">
      <c r="A529" s="3"/>
      <c r="B529" s="8"/>
      <c r="C529" s="34"/>
      <c r="E529" s="5"/>
    </row>
    <row r="530" spans="1:5" s="4" customFormat="1" ht="12.75">
      <c r="A530" s="3"/>
      <c r="B530" s="8"/>
      <c r="C530" s="34"/>
      <c r="E530" s="5"/>
    </row>
    <row r="531" spans="1:5" s="4" customFormat="1" ht="12.75">
      <c r="A531" s="3"/>
      <c r="B531" s="8"/>
      <c r="C531" s="34"/>
      <c r="E531" s="5"/>
    </row>
    <row r="532" spans="1:5" s="4" customFormat="1" ht="12.75">
      <c r="A532" s="3"/>
      <c r="B532" s="8"/>
      <c r="C532" s="34"/>
      <c r="E532" s="5"/>
    </row>
    <row r="533" spans="1:5" s="4" customFormat="1" ht="12.75">
      <c r="A533" s="3"/>
      <c r="B533" s="8"/>
      <c r="C533" s="34"/>
      <c r="E533" s="5"/>
    </row>
    <row r="534" spans="1:5" s="4" customFormat="1" ht="12.75">
      <c r="A534" s="3"/>
      <c r="B534" s="8"/>
      <c r="C534" s="34"/>
      <c r="E534" s="5"/>
    </row>
    <row r="535" spans="1:5" s="4" customFormat="1" ht="12.75">
      <c r="A535" s="3"/>
      <c r="B535" s="8"/>
      <c r="C535" s="34"/>
      <c r="E535" s="5"/>
    </row>
    <row r="536" spans="1:5" s="4" customFormat="1" ht="12.75">
      <c r="A536" s="3"/>
      <c r="B536" s="8"/>
      <c r="C536" s="34"/>
      <c r="E536" s="5"/>
    </row>
    <row r="537" spans="1:5" s="4" customFormat="1" ht="12.75">
      <c r="A537" s="3"/>
      <c r="B537" s="8"/>
      <c r="C537" s="34"/>
      <c r="E537" s="5"/>
    </row>
    <row r="538" spans="1:5" s="4" customFormat="1" ht="12.75">
      <c r="A538" s="3"/>
      <c r="B538" s="8"/>
      <c r="C538" s="34"/>
      <c r="E538" s="5"/>
    </row>
    <row r="539" spans="1:5" s="4" customFormat="1" ht="12.75">
      <c r="A539" s="3"/>
      <c r="B539" s="8"/>
      <c r="C539" s="34"/>
      <c r="E539" s="5"/>
    </row>
    <row r="540" spans="1:5" s="4" customFormat="1" ht="12.75">
      <c r="A540" s="3"/>
      <c r="B540" s="8"/>
      <c r="C540" s="34"/>
      <c r="E540" s="5"/>
    </row>
    <row r="541" spans="1:5" s="4" customFormat="1" ht="12.75">
      <c r="A541" s="3"/>
      <c r="B541" s="8"/>
      <c r="C541" s="34"/>
      <c r="E541" s="5"/>
    </row>
    <row r="542" spans="1:5" s="4" customFormat="1" ht="12.75">
      <c r="A542" s="3"/>
      <c r="B542" s="8"/>
      <c r="C542" s="34"/>
      <c r="E542" s="5"/>
    </row>
    <row r="543" spans="1:5" s="4" customFormat="1" ht="12.75">
      <c r="A543" s="3"/>
      <c r="B543" s="8"/>
      <c r="C543" s="34"/>
      <c r="E543" s="5"/>
    </row>
    <row r="544" spans="1:5" s="4" customFormat="1" ht="12.75">
      <c r="A544" s="3"/>
      <c r="B544" s="9"/>
      <c r="C544" s="34"/>
      <c r="E544" s="5"/>
    </row>
    <row r="545" spans="1:5" s="4" customFormat="1" ht="12.75">
      <c r="A545" s="3"/>
      <c r="B545" s="10"/>
      <c r="C545" s="35"/>
      <c r="E545" s="5"/>
    </row>
    <row r="546" spans="1:5" s="4" customFormat="1" ht="12.75">
      <c r="A546" s="3"/>
      <c r="B546" s="8"/>
      <c r="C546" s="34"/>
      <c r="E546" s="5"/>
    </row>
    <row r="547" spans="1:5" s="4" customFormat="1" ht="12.75">
      <c r="A547" s="3"/>
      <c r="B547" s="10"/>
      <c r="C547" s="35"/>
      <c r="E547" s="5"/>
    </row>
    <row r="548" spans="1:5" s="4" customFormat="1" ht="12.75">
      <c r="A548" s="3"/>
      <c r="B548" s="8"/>
      <c r="C548" s="34"/>
      <c r="E548" s="5"/>
    </row>
    <row r="549" spans="1:5" s="4" customFormat="1" ht="12.75">
      <c r="A549" s="3"/>
      <c r="B549" s="10"/>
      <c r="C549" s="35"/>
      <c r="E549" s="5"/>
    </row>
    <row r="550" spans="1:5" s="4" customFormat="1" ht="12.75">
      <c r="A550" s="3"/>
      <c r="B550" s="8"/>
      <c r="C550" s="34"/>
      <c r="E550" s="5"/>
    </row>
    <row r="551" spans="1:5" s="4" customFormat="1" ht="12.75">
      <c r="A551" s="3"/>
      <c r="B551" s="10"/>
      <c r="C551" s="35"/>
      <c r="E551" s="5"/>
    </row>
    <row r="552" spans="1:5" s="4" customFormat="1" ht="12.75">
      <c r="A552" s="3"/>
      <c r="B552" s="8"/>
      <c r="C552" s="34"/>
      <c r="E552" s="5"/>
    </row>
    <row r="553" spans="1:5" s="4" customFormat="1" ht="12.75">
      <c r="A553" s="3"/>
      <c r="B553" s="8"/>
      <c r="C553" s="34"/>
      <c r="E553" s="5"/>
    </row>
    <row r="554" spans="1:5" s="4" customFormat="1" ht="12.75">
      <c r="A554" s="3"/>
      <c r="B554" s="8"/>
      <c r="C554" s="34"/>
      <c r="E554" s="5"/>
    </row>
    <row r="555" spans="1:5" s="4" customFormat="1" ht="12.75">
      <c r="A555" s="3"/>
      <c r="B555" s="8"/>
      <c r="C555" s="34"/>
      <c r="E555" s="5"/>
    </row>
    <row r="556" spans="1:5" s="4" customFormat="1" ht="12.75">
      <c r="A556" s="3"/>
      <c r="B556" s="8"/>
      <c r="C556" s="34"/>
      <c r="E556" s="5"/>
    </row>
    <row r="557" spans="1:5" s="4" customFormat="1" ht="12.75">
      <c r="A557" s="3"/>
      <c r="B557" s="8"/>
      <c r="C557" s="30"/>
      <c r="E557" s="5"/>
    </row>
    <row r="558" spans="1:5" s="4" customFormat="1" ht="12.75">
      <c r="A558" s="23"/>
      <c r="B558" s="11"/>
      <c r="C558" s="28"/>
      <c r="E558" s="5"/>
    </row>
    <row r="559" spans="1:5" s="4" customFormat="1" ht="12.75">
      <c r="A559" s="24"/>
      <c r="B559" s="10"/>
      <c r="C559" s="36"/>
      <c r="E559" s="5"/>
    </row>
    <row r="560" spans="1:5" s="4" customFormat="1" ht="12.75">
      <c r="A560" s="24"/>
      <c r="B560" s="8"/>
      <c r="C560" s="30"/>
      <c r="E560" s="5"/>
    </row>
    <row r="561" spans="1:5" s="4" customFormat="1" ht="12.75">
      <c r="A561" s="24"/>
      <c r="B561" s="9"/>
      <c r="C561" s="30"/>
      <c r="E561" s="5"/>
    </row>
    <row r="562" spans="1:5" s="4" customFormat="1" ht="12.75">
      <c r="A562" s="24"/>
      <c r="B562" s="10"/>
      <c r="C562" s="36"/>
      <c r="E562" s="5"/>
    </row>
    <row r="563" spans="1:5" s="4" customFormat="1" ht="12.75">
      <c r="A563" s="24"/>
      <c r="B563" s="8"/>
      <c r="C563" s="30"/>
      <c r="E563" s="5"/>
    </row>
    <row r="564" spans="1:5" s="4" customFormat="1" ht="12.75">
      <c r="A564" s="24"/>
      <c r="B564" s="8"/>
      <c r="C564" s="30"/>
      <c r="E564" s="5"/>
    </row>
    <row r="565" spans="1:5" s="4" customFormat="1" ht="12.75">
      <c r="A565" s="24"/>
      <c r="B565" s="8"/>
      <c r="C565" s="30"/>
      <c r="E565" s="5"/>
    </row>
    <row r="566" spans="1:5" s="4" customFormat="1" ht="12.75">
      <c r="A566" s="24"/>
      <c r="B566" s="10"/>
      <c r="C566" s="36"/>
      <c r="E566" s="5"/>
    </row>
    <row r="567" spans="1:5" s="4" customFormat="1" ht="12.75">
      <c r="A567" s="24"/>
      <c r="B567" s="8"/>
      <c r="C567" s="30"/>
      <c r="E567" s="5"/>
    </row>
    <row r="568" spans="1:5" s="4" customFormat="1" ht="12.75">
      <c r="A568" s="24"/>
      <c r="B568" s="8"/>
      <c r="C568" s="30"/>
      <c r="E568" s="5"/>
    </row>
    <row r="569" spans="1:5" s="4" customFormat="1" ht="12.75">
      <c r="A569" s="24"/>
      <c r="B569" s="10"/>
      <c r="C569" s="36"/>
      <c r="E569" s="5"/>
    </row>
    <row r="570" spans="1:5" s="4" customFormat="1" ht="12.75">
      <c r="A570" s="24"/>
      <c r="B570" s="8"/>
      <c r="C570" s="30"/>
      <c r="E570" s="5"/>
    </row>
    <row r="571" spans="1:5" s="4" customFormat="1" ht="12.75">
      <c r="A571" s="24"/>
      <c r="B571" s="10"/>
      <c r="C571" s="36"/>
      <c r="E571" s="5"/>
    </row>
    <row r="572" spans="1:5" s="4" customFormat="1" ht="12.75">
      <c r="A572" s="24"/>
      <c r="B572" s="8"/>
      <c r="C572" s="30"/>
      <c r="E572" s="5"/>
    </row>
    <row r="573" spans="1:5" s="4" customFormat="1" ht="14.25">
      <c r="A573" s="3"/>
      <c r="B573" s="20"/>
      <c r="C573" s="34"/>
      <c r="E573" s="5"/>
    </row>
    <row r="574" spans="1:5" s="4" customFormat="1" ht="12.75">
      <c r="A574" s="3"/>
      <c r="B574" s="9"/>
      <c r="C574" s="36"/>
      <c r="E574" s="5"/>
    </row>
    <row r="575" spans="1:5" s="4" customFormat="1" ht="12.75">
      <c r="A575" s="3"/>
      <c r="B575" s="10"/>
      <c r="C575" s="36"/>
      <c r="E575" s="5"/>
    </row>
    <row r="576" spans="1:5" s="4" customFormat="1" ht="12.75">
      <c r="A576" s="3"/>
      <c r="B576" s="8"/>
      <c r="C576" s="30"/>
      <c r="E576" s="5"/>
    </row>
    <row r="577" spans="1:5" s="4" customFormat="1" ht="12.75">
      <c r="A577" s="3"/>
      <c r="B577" s="8"/>
      <c r="C577" s="30"/>
      <c r="E577" s="5"/>
    </row>
    <row r="578" spans="1:5" s="4" customFormat="1" ht="12.75">
      <c r="A578" s="3"/>
      <c r="B578" s="8"/>
      <c r="C578" s="30"/>
      <c r="E578" s="5"/>
    </row>
    <row r="579" spans="1:5" s="4" customFormat="1" ht="12.75">
      <c r="A579" s="3"/>
      <c r="B579" s="8"/>
      <c r="C579" s="30"/>
      <c r="E579" s="5"/>
    </row>
    <row r="580" spans="1:5" s="4" customFormat="1" ht="12.75">
      <c r="A580" s="3"/>
      <c r="B580" s="8"/>
      <c r="C580" s="30"/>
      <c r="E580" s="5"/>
    </row>
    <row r="581" spans="1:5" s="4" customFormat="1" ht="12.75">
      <c r="A581" s="3"/>
      <c r="B581" s="8"/>
      <c r="C581" s="30"/>
      <c r="E581" s="5"/>
    </row>
    <row r="582" spans="1:5" s="4" customFormat="1" ht="12.75">
      <c r="A582" s="3"/>
      <c r="B582" s="8"/>
      <c r="C582" s="30"/>
      <c r="E582" s="5"/>
    </row>
    <row r="583" spans="1:5" s="4" customFormat="1" ht="12.75">
      <c r="A583" s="3"/>
      <c r="B583" s="8"/>
      <c r="C583" s="30"/>
      <c r="E583" s="5"/>
    </row>
    <row r="584" spans="1:5" s="4" customFormat="1" ht="12.75">
      <c r="A584" s="3"/>
      <c r="B584" s="8"/>
      <c r="C584" s="30"/>
      <c r="E584" s="5"/>
    </row>
    <row r="585" spans="1:5" s="4" customFormat="1" ht="12.75">
      <c r="A585" s="3"/>
      <c r="B585" s="8"/>
      <c r="C585" s="30"/>
      <c r="E585" s="5"/>
    </row>
    <row r="586" spans="1:5" s="4" customFormat="1" ht="12.75">
      <c r="A586" s="3"/>
      <c r="B586" s="8"/>
      <c r="C586" s="30"/>
      <c r="E586" s="5"/>
    </row>
    <row r="587" spans="1:5" s="4" customFormat="1" ht="12.75">
      <c r="A587" s="3"/>
      <c r="B587" s="8"/>
      <c r="C587" s="30"/>
      <c r="E587" s="5"/>
    </row>
    <row r="588" spans="1:5" s="4" customFormat="1" ht="12.75">
      <c r="A588" s="3"/>
      <c r="B588" s="8"/>
      <c r="C588" s="30"/>
      <c r="E588" s="5"/>
    </row>
    <row r="589" spans="1:5" s="4" customFormat="1" ht="12.75">
      <c r="A589" s="3"/>
      <c r="B589" s="10"/>
      <c r="C589" s="36"/>
      <c r="E589" s="5"/>
    </row>
    <row r="590" spans="1:5" s="4" customFormat="1" ht="25.5" customHeight="1">
      <c r="A590" s="3"/>
      <c r="B590" s="8"/>
      <c r="C590" s="30"/>
      <c r="E590" s="5"/>
    </row>
    <row r="591" spans="1:5" s="4" customFormat="1" ht="12.75">
      <c r="A591" s="3"/>
      <c r="B591" s="8"/>
      <c r="C591" s="30"/>
      <c r="E591" s="5"/>
    </row>
    <row r="592" spans="1:5" s="4" customFormat="1" ht="12.75">
      <c r="A592" s="3"/>
      <c r="B592" s="8"/>
      <c r="C592" s="30"/>
      <c r="E592" s="5"/>
    </row>
    <row r="593" spans="1:5" s="4" customFormat="1" ht="12.75">
      <c r="A593" s="3"/>
      <c r="B593" s="8"/>
      <c r="C593" s="30"/>
      <c r="E593" s="5"/>
    </row>
    <row r="594" spans="1:5" s="4" customFormat="1" ht="12.75">
      <c r="A594" s="3"/>
      <c r="B594" s="8"/>
      <c r="C594" s="30"/>
      <c r="E594" s="5"/>
    </row>
    <row r="595" spans="1:5" s="4" customFormat="1" ht="30.75" customHeight="1">
      <c r="A595" s="3"/>
      <c r="B595" s="8"/>
      <c r="C595" s="30"/>
      <c r="E595" s="5"/>
    </row>
    <row r="596" spans="1:5" s="4" customFormat="1" ht="12.75">
      <c r="A596" s="3"/>
      <c r="B596" s="8"/>
      <c r="C596" s="30"/>
      <c r="E596" s="5"/>
    </row>
    <row r="597" spans="1:5" s="4" customFormat="1" ht="12.75">
      <c r="A597" s="3"/>
      <c r="B597" s="8"/>
      <c r="C597" s="30"/>
      <c r="E597" s="5"/>
    </row>
    <row r="598" spans="1:5" s="4" customFormat="1" ht="12.75">
      <c r="A598" s="3"/>
      <c r="B598" s="8"/>
      <c r="C598" s="30"/>
      <c r="E598" s="5"/>
    </row>
    <row r="599" spans="1:5" s="4" customFormat="1" ht="12.75">
      <c r="A599" s="3"/>
      <c r="B599" s="8"/>
      <c r="C599" s="30"/>
      <c r="E599" s="5"/>
    </row>
    <row r="600" spans="1:5" s="4" customFormat="1" ht="12.75">
      <c r="A600" s="3"/>
      <c r="B600" s="8"/>
      <c r="C600" s="30"/>
      <c r="E600" s="5"/>
    </row>
    <row r="601" spans="1:5" s="4" customFormat="1" ht="15" customHeight="1">
      <c r="A601" s="3"/>
      <c r="B601" s="8"/>
      <c r="C601" s="30"/>
      <c r="E601" s="5"/>
    </row>
    <row r="602" spans="1:5" s="4" customFormat="1" ht="15" customHeight="1">
      <c r="A602" s="3"/>
      <c r="B602" s="8"/>
      <c r="C602" s="30"/>
      <c r="E602" s="5"/>
    </row>
    <row r="603" spans="1:5" s="4" customFormat="1" ht="15" customHeight="1">
      <c r="A603" s="3"/>
      <c r="B603" s="8"/>
      <c r="C603" s="30"/>
      <c r="E603" s="5"/>
    </row>
    <row r="604" spans="1:5" s="4" customFormat="1" ht="15" customHeight="1">
      <c r="A604" s="3"/>
      <c r="B604" s="8"/>
      <c r="C604" s="30"/>
      <c r="E604" s="5"/>
    </row>
    <row r="605" spans="1:5" s="4" customFormat="1" ht="15" customHeight="1">
      <c r="A605" s="3"/>
      <c r="B605" s="9"/>
      <c r="C605" s="36"/>
      <c r="E605" s="5"/>
    </row>
    <row r="606" spans="1:5" s="4" customFormat="1" ht="15" customHeight="1">
      <c r="A606" s="3"/>
      <c r="B606" s="10"/>
      <c r="C606" s="36"/>
      <c r="E606" s="5"/>
    </row>
    <row r="607" spans="1:5" s="4" customFormat="1" ht="15" customHeight="1">
      <c r="A607" s="24"/>
      <c r="B607" s="8"/>
      <c r="C607" s="30"/>
      <c r="E607" s="5"/>
    </row>
    <row r="608" spans="1:5" s="4" customFormat="1" ht="15" customHeight="1">
      <c r="A608" s="3"/>
      <c r="B608" s="8"/>
      <c r="C608" s="30"/>
      <c r="E608" s="5"/>
    </row>
    <row r="609" spans="1:5" s="4" customFormat="1" ht="15" customHeight="1">
      <c r="A609" s="24"/>
      <c r="B609" s="8"/>
      <c r="C609" s="30"/>
      <c r="E609" s="5"/>
    </row>
    <row r="610" spans="1:5" s="4" customFormat="1" ht="15" customHeight="1">
      <c r="A610" s="3"/>
      <c r="B610" s="8"/>
      <c r="C610" s="30"/>
      <c r="E610" s="5"/>
    </row>
    <row r="611" spans="1:5" s="4" customFormat="1" ht="15" customHeight="1">
      <c r="A611" s="24"/>
      <c r="B611" s="8"/>
      <c r="C611" s="30"/>
      <c r="E611" s="5"/>
    </row>
    <row r="612" spans="1:5" s="4" customFormat="1" ht="15" customHeight="1">
      <c r="A612" s="3"/>
      <c r="B612" s="8"/>
      <c r="C612" s="30"/>
      <c r="E612" s="5"/>
    </row>
    <row r="613" spans="1:5" s="4" customFormat="1" ht="15" customHeight="1">
      <c r="A613" s="24"/>
      <c r="B613" s="8"/>
      <c r="C613" s="30"/>
      <c r="E613" s="5"/>
    </row>
    <row r="614" spans="1:5" s="4" customFormat="1" ht="15" customHeight="1">
      <c r="A614" s="3"/>
      <c r="B614" s="8"/>
      <c r="C614" s="30"/>
      <c r="E614" s="5"/>
    </row>
    <row r="615" spans="1:5" s="4" customFormat="1" ht="15" customHeight="1">
      <c r="A615" s="24"/>
      <c r="B615" s="8"/>
      <c r="C615" s="30"/>
      <c r="E615" s="5"/>
    </row>
    <row r="616" spans="1:5" s="4" customFormat="1" ht="15" customHeight="1">
      <c r="A616" s="3"/>
      <c r="B616" s="8"/>
      <c r="C616" s="30"/>
      <c r="E616" s="5"/>
    </row>
    <row r="617" spans="1:5" s="4" customFormat="1" ht="15" customHeight="1">
      <c r="A617" s="24"/>
      <c r="B617" s="8"/>
      <c r="C617" s="30"/>
      <c r="E617" s="5"/>
    </row>
    <row r="618" spans="1:5" s="4" customFormat="1" ht="15" customHeight="1">
      <c r="A618" s="3"/>
      <c r="B618" s="8"/>
      <c r="C618" s="30"/>
      <c r="E618" s="5"/>
    </row>
    <row r="619" spans="1:5" s="4" customFormat="1" ht="15" customHeight="1">
      <c r="A619" s="24"/>
      <c r="B619" s="8"/>
      <c r="C619" s="30"/>
      <c r="E619" s="5"/>
    </row>
    <row r="620" spans="1:5" s="4" customFormat="1" ht="15" customHeight="1">
      <c r="A620" s="3"/>
      <c r="B620" s="8"/>
      <c r="C620" s="30"/>
      <c r="E620" s="5"/>
    </row>
    <row r="621" spans="1:5" s="4" customFormat="1" ht="15" customHeight="1">
      <c r="A621" s="24"/>
      <c r="B621" s="8"/>
      <c r="C621" s="30"/>
      <c r="E621" s="5"/>
    </row>
    <row r="622" spans="1:5" s="4" customFormat="1" ht="15" customHeight="1">
      <c r="A622" s="3"/>
      <c r="B622" s="8"/>
      <c r="C622" s="30"/>
      <c r="E622" s="5"/>
    </row>
    <row r="623" spans="1:5" s="4" customFormat="1" ht="15" customHeight="1">
      <c r="A623" s="24"/>
      <c r="B623" s="8"/>
      <c r="C623" s="30"/>
      <c r="E623" s="5"/>
    </row>
    <row r="624" spans="1:5" s="4" customFormat="1" ht="15" customHeight="1">
      <c r="A624" s="3"/>
      <c r="B624" s="8"/>
      <c r="C624" s="30"/>
      <c r="E624" s="5"/>
    </row>
    <row r="625" spans="1:5" s="4" customFormat="1" ht="15" customHeight="1">
      <c r="A625" s="24"/>
      <c r="B625" s="8"/>
      <c r="C625" s="30"/>
      <c r="E625" s="5"/>
    </row>
    <row r="626" spans="1:5" s="4" customFormat="1" ht="15" customHeight="1">
      <c r="A626" s="24"/>
      <c r="B626" s="10"/>
      <c r="C626" s="36"/>
      <c r="E626" s="5"/>
    </row>
    <row r="627" spans="1:5" s="4" customFormat="1" ht="15" customHeight="1">
      <c r="A627" s="24"/>
      <c r="B627" s="8"/>
      <c r="C627" s="30"/>
      <c r="E627" s="5"/>
    </row>
    <row r="628" spans="1:5" s="4" customFormat="1" ht="15" customHeight="1">
      <c r="A628" s="24"/>
      <c r="B628" s="8"/>
      <c r="C628" s="30"/>
      <c r="E628" s="5"/>
    </row>
    <row r="629" spans="1:5" s="4" customFormat="1" ht="15" customHeight="1">
      <c r="A629" s="24"/>
      <c r="B629" s="8"/>
      <c r="C629" s="30"/>
      <c r="E629" s="5"/>
    </row>
    <row r="630" spans="1:5" s="4" customFormat="1" ht="15" customHeight="1">
      <c r="A630" s="24"/>
      <c r="B630" s="8"/>
      <c r="C630" s="30"/>
      <c r="E630" s="5"/>
    </row>
    <row r="631" spans="1:5" s="4" customFormat="1" ht="15" customHeight="1">
      <c r="A631" s="24"/>
      <c r="B631" s="8"/>
      <c r="C631" s="30"/>
      <c r="E631" s="5"/>
    </row>
    <row r="632" spans="1:5" s="4" customFormat="1" ht="15" customHeight="1">
      <c r="A632" s="24"/>
      <c r="B632" s="8"/>
      <c r="C632" s="30"/>
      <c r="E632" s="5"/>
    </row>
    <row r="633" spans="1:5" s="4" customFormat="1" ht="15" customHeight="1">
      <c r="A633" s="3"/>
      <c r="B633" s="25"/>
      <c r="C633" s="29"/>
      <c r="E633" s="5"/>
    </row>
    <row r="634" s="4" customFormat="1" ht="15" customHeight="1">
      <c r="C634" s="37"/>
    </row>
    <row r="635" s="4" customFormat="1" ht="15" customHeight="1">
      <c r="C635" s="37"/>
    </row>
    <row r="636" s="4" customFormat="1" ht="15" customHeight="1">
      <c r="C636" s="37"/>
    </row>
    <row r="637" s="4" customFormat="1" ht="15" customHeight="1">
      <c r="C637" s="37"/>
    </row>
    <row r="638" s="4" customFormat="1" ht="15" customHeight="1">
      <c r="C638" s="37"/>
    </row>
    <row r="639" s="4" customFormat="1" ht="15" customHeight="1">
      <c r="C639" s="37"/>
    </row>
    <row r="640" s="4" customFormat="1" ht="15" customHeight="1">
      <c r="C640" s="37"/>
    </row>
    <row r="641" s="4" customFormat="1" ht="15" customHeight="1">
      <c r="C641" s="37"/>
    </row>
    <row r="642" s="4" customFormat="1" ht="15" customHeight="1">
      <c r="C642" s="37"/>
    </row>
    <row r="643" s="4" customFormat="1" ht="15" customHeight="1">
      <c r="C643" s="37"/>
    </row>
    <row r="644" s="4" customFormat="1" ht="15" customHeight="1">
      <c r="C644" s="37"/>
    </row>
    <row r="645" s="4" customFormat="1" ht="15" customHeight="1">
      <c r="C645" s="37"/>
    </row>
    <row r="646" s="4" customFormat="1" ht="15" customHeight="1">
      <c r="C646" s="37"/>
    </row>
    <row r="647" s="4" customFormat="1" ht="15" customHeight="1">
      <c r="C647" s="37"/>
    </row>
    <row r="648" s="4" customFormat="1" ht="15" customHeight="1">
      <c r="C648" s="37"/>
    </row>
    <row r="649" s="4" customFormat="1" ht="15" customHeight="1">
      <c r="C649" s="37"/>
    </row>
    <row r="650" s="4" customFormat="1" ht="15" customHeight="1">
      <c r="C650" s="37"/>
    </row>
    <row r="651" s="4" customFormat="1" ht="15" customHeight="1">
      <c r="C651" s="37"/>
    </row>
    <row r="652" s="4" customFormat="1" ht="15" customHeight="1">
      <c r="C652" s="37"/>
    </row>
    <row r="653" s="4" customFormat="1" ht="15" customHeight="1">
      <c r="C653" s="37"/>
    </row>
    <row r="654" s="4" customFormat="1" ht="15" customHeight="1">
      <c r="C654" s="37"/>
    </row>
    <row r="655" s="4" customFormat="1" ht="15" customHeight="1">
      <c r="C655" s="37"/>
    </row>
    <row r="656" s="4" customFormat="1" ht="15" customHeight="1">
      <c r="C656" s="37"/>
    </row>
    <row r="657" s="4" customFormat="1" ht="15" customHeight="1">
      <c r="C657" s="37"/>
    </row>
    <row r="658" s="4" customFormat="1" ht="15" customHeight="1">
      <c r="C658" s="37"/>
    </row>
    <row r="659" s="4" customFormat="1" ht="15" customHeight="1">
      <c r="C659" s="37"/>
    </row>
    <row r="660" s="4" customFormat="1" ht="15" customHeight="1">
      <c r="C660" s="37"/>
    </row>
    <row r="661" s="4" customFormat="1" ht="15" customHeight="1">
      <c r="C661" s="37"/>
    </row>
    <row r="662" s="4" customFormat="1" ht="15" customHeight="1">
      <c r="C662" s="37"/>
    </row>
    <row r="663" s="4" customFormat="1" ht="15" customHeight="1">
      <c r="C663" s="37"/>
    </row>
    <row r="664" s="4" customFormat="1" ht="15" customHeight="1">
      <c r="C664" s="37"/>
    </row>
    <row r="665" s="4" customFormat="1" ht="15" customHeight="1">
      <c r="C665" s="37"/>
    </row>
    <row r="666" s="4" customFormat="1" ht="15" customHeight="1">
      <c r="C666" s="37"/>
    </row>
    <row r="667" s="4" customFormat="1" ht="15" customHeight="1">
      <c r="C667" s="37"/>
    </row>
    <row r="668" s="4" customFormat="1" ht="15" customHeight="1">
      <c r="C668" s="37"/>
    </row>
    <row r="669" s="4" customFormat="1" ht="15" customHeight="1">
      <c r="C669" s="37"/>
    </row>
    <row r="670" s="4" customFormat="1" ht="15" customHeight="1">
      <c r="C670" s="37"/>
    </row>
    <row r="671" s="4" customFormat="1" ht="15" customHeight="1">
      <c r="C671" s="37"/>
    </row>
    <row r="672" s="4" customFormat="1" ht="15" customHeight="1">
      <c r="C672" s="37"/>
    </row>
    <row r="673" s="4" customFormat="1" ht="15" customHeight="1">
      <c r="C673" s="37"/>
    </row>
    <row r="674" s="4" customFormat="1" ht="15" customHeight="1">
      <c r="C674" s="37"/>
    </row>
    <row r="675" s="4" customFormat="1" ht="15" customHeight="1">
      <c r="C675" s="37"/>
    </row>
    <row r="676" s="4" customFormat="1" ht="15" customHeight="1">
      <c r="C676" s="37"/>
    </row>
    <row r="677" s="4" customFormat="1" ht="15" customHeight="1">
      <c r="C677" s="37"/>
    </row>
    <row r="678" s="4" customFormat="1" ht="15" customHeight="1">
      <c r="C678" s="37"/>
    </row>
    <row r="679" s="4" customFormat="1" ht="15" customHeight="1">
      <c r="C679" s="37"/>
    </row>
    <row r="680" s="4" customFormat="1" ht="15" customHeight="1">
      <c r="C680" s="37"/>
    </row>
    <row r="681" s="4" customFormat="1" ht="15" customHeight="1">
      <c r="C681" s="37"/>
    </row>
    <row r="682" s="4" customFormat="1" ht="15" customHeight="1">
      <c r="C682" s="37"/>
    </row>
    <row r="683" s="4" customFormat="1" ht="15" customHeight="1">
      <c r="C683" s="37"/>
    </row>
    <row r="684" s="4" customFormat="1" ht="15" customHeight="1">
      <c r="C684" s="37"/>
    </row>
    <row r="685" s="4" customFormat="1" ht="15" customHeight="1">
      <c r="C685" s="37"/>
    </row>
    <row r="686" s="4" customFormat="1" ht="15" customHeight="1">
      <c r="C686" s="37"/>
    </row>
    <row r="687" s="4" customFormat="1" ht="15" customHeight="1">
      <c r="C687" s="37"/>
    </row>
    <row r="688" s="4" customFormat="1" ht="15" customHeight="1">
      <c r="C688" s="37"/>
    </row>
    <row r="689" s="4" customFormat="1" ht="15" customHeight="1">
      <c r="C689" s="37"/>
    </row>
    <row r="690" s="4" customFormat="1" ht="15" customHeight="1">
      <c r="C690" s="37"/>
    </row>
    <row r="691" s="4" customFormat="1" ht="15" customHeight="1">
      <c r="C691" s="37"/>
    </row>
    <row r="692" s="4" customFormat="1" ht="15" customHeight="1">
      <c r="C692" s="37"/>
    </row>
    <row r="693" s="4" customFormat="1" ht="15" customHeight="1">
      <c r="C693" s="37"/>
    </row>
    <row r="694" s="4" customFormat="1" ht="15" customHeight="1">
      <c r="C694" s="37"/>
    </row>
    <row r="695" s="4" customFormat="1" ht="15" customHeight="1">
      <c r="C695" s="37"/>
    </row>
    <row r="696" s="4" customFormat="1" ht="15" customHeight="1">
      <c r="C696" s="37"/>
    </row>
    <row r="697" s="4" customFormat="1" ht="15" customHeight="1">
      <c r="C697" s="37"/>
    </row>
    <row r="698" s="4" customFormat="1" ht="15" customHeight="1">
      <c r="C698" s="37"/>
    </row>
    <row r="699" s="4" customFormat="1" ht="15" customHeight="1">
      <c r="C699" s="37"/>
    </row>
    <row r="700" s="4" customFormat="1" ht="15" customHeight="1">
      <c r="C700" s="37"/>
    </row>
    <row r="701" s="4" customFormat="1" ht="15" customHeight="1">
      <c r="C701" s="37"/>
    </row>
    <row r="702" s="4" customFormat="1" ht="15" customHeight="1">
      <c r="C702" s="37"/>
    </row>
    <row r="703" s="4" customFormat="1" ht="15" customHeight="1">
      <c r="C703" s="37"/>
    </row>
    <row r="704" s="4" customFormat="1" ht="15" customHeight="1">
      <c r="C704" s="37"/>
    </row>
    <row r="705" s="4" customFormat="1" ht="15" customHeight="1">
      <c r="C705" s="37"/>
    </row>
    <row r="706" s="4" customFormat="1" ht="15" customHeight="1">
      <c r="C706" s="37"/>
    </row>
    <row r="707" s="4" customFormat="1" ht="15" customHeight="1">
      <c r="C707" s="37"/>
    </row>
    <row r="708" s="4" customFormat="1" ht="15" customHeight="1">
      <c r="C708" s="37"/>
    </row>
    <row r="709" s="4" customFormat="1" ht="15" customHeight="1">
      <c r="C709" s="37"/>
    </row>
    <row r="710" s="4" customFormat="1" ht="15" customHeight="1">
      <c r="C710" s="37"/>
    </row>
    <row r="711" s="4" customFormat="1" ht="15" customHeight="1">
      <c r="C711" s="37"/>
    </row>
    <row r="712" s="4" customFormat="1" ht="15" customHeight="1">
      <c r="C712" s="37"/>
    </row>
    <row r="713" s="4" customFormat="1" ht="15" customHeight="1">
      <c r="C713" s="37"/>
    </row>
    <row r="714" s="4" customFormat="1" ht="15" customHeight="1">
      <c r="C714" s="37"/>
    </row>
    <row r="715" s="4" customFormat="1" ht="15" customHeight="1">
      <c r="C715" s="37"/>
    </row>
    <row r="716" s="4" customFormat="1" ht="15" customHeight="1">
      <c r="C716" s="37"/>
    </row>
    <row r="717" s="4" customFormat="1" ht="15" customHeight="1">
      <c r="C717" s="37"/>
    </row>
    <row r="718" s="4" customFormat="1" ht="15" customHeight="1">
      <c r="C718" s="37"/>
    </row>
    <row r="719" s="4" customFormat="1" ht="15" customHeight="1">
      <c r="C719" s="37"/>
    </row>
    <row r="720" s="4" customFormat="1" ht="12.75">
      <c r="C720" s="37"/>
    </row>
    <row r="721" s="4" customFormat="1" ht="12.75">
      <c r="C721" s="37"/>
    </row>
    <row r="722" s="4" customFormat="1" ht="12.75">
      <c r="C722" s="37"/>
    </row>
    <row r="723" s="4" customFormat="1" ht="12.75">
      <c r="C723" s="37"/>
    </row>
    <row r="724" s="4" customFormat="1" ht="12.75">
      <c r="C724" s="37"/>
    </row>
    <row r="725" s="4" customFormat="1" ht="12.75">
      <c r="C725" s="37"/>
    </row>
    <row r="726" s="4" customFormat="1" ht="12.75">
      <c r="C726" s="37"/>
    </row>
    <row r="727" s="4" customFormat="1" ht="12.75">
      <c r="C727" s="37"/>
    </row>
    <row r="728" s="4" customFormat="1" ht="12.75">
      <c r="C728" s="37"/>
    </row>
    <row r="729" s="4" customFormat="1" ht="12.75">
      <c r="C729" s="37"/>
    </row>
    <row r="730" s="4" customFormat="1" ht="12.75">
      <c r="C730" s="37"/>
    </row>
    <row r="731" s="4" customFormat="1" ht="12.75">
      <c r="C731" s="37"/>
    </row>
    <row r="732" s="4" customFormat="1" ht="12.75">
      <c r="C732" s="37"/>
    </row>
    <row r="733" s="4" customFormat="1" ht="12.75">
      <c r="C733" s="37"/>
    </row>
    <row r="734" s="4" customFormat="1" ht="12.75">
      <c r="C734" s="37"/>
    </row>
    <row r="735" s="4" customFormat="1" ht="12.75">
      <c r="C735" s="37"/>
    </row>
    <row r="736" s="4" customFormat="1" ht="12.75">
      <c r="C736" s="37"/>
    </row>
    <row r="737" s="4" customFormat="1" ht="12.75">
      <c r="C737" s="37"/>
    </row>
    <row r="738" s="4" customFormat="1" ht="12.75">
      <c r="C738" s="37"/>
    </row>
    <row r="739" s="4" customFormat="1" ht="12.75">
      <c r="C739" s="37"/>
    </row>
    <row r="740" s="4" customFormat="1" ht="12.75">
      <c r="C740" s="37"/>
    </row>
    <row r="741" s="4" customFormat="1" ht="12.75">
      <c r="C741" s="37"/>
    </row>
    <row r="742" s="4" customFormat="1" ht="12.75">
      <c r="C742" s="37"/>
    </row>
    <row r="743" s="4" customFormat="1" ht="12.75">
      <c r="C743" s="37"/>
    </row>
    <row r="744" s="4" customFormat="1" ht="12.75">
      <c r="C744" s="37"/>
    </row>
    <row r="745" s="4" customFormat="1" ht="12.75">
      <c r="C745" s="37"/>
    </row>
    <row r="746" s="4" customFormat="1" ht="12.75">
      <c r="C746" s="37"/>
    </row>
    <row r="747" s="4" customFormat="1" ht="12.75">
      <c r="C747" s="37"/>
    </row>
    <row r="748" s="4" customFormat="1" ht="12.75">
      <c r="C748" s="37"/>
    </row>
    <row r="749" s="4" customFormat="1" ht="12.75">
      <c r="C749" s="37"/>
    </row>
    <row r="750" s="4" customFormat="1" ht="12.75">
      <c r="C750" s="37"/>
    </row>
    <row r="751" s="4" customFormat="1" ht="12.75">
      <c r="C751" s="37"/>
    </row>
    <row r="752" s="4" customFormat="1" ht="12.75">
      <c r="C752" s="37"/>
    </row>
    <row r="753" s="4" customFormat="1" ht="12.75">
      <c r="C753" s="37"/>
    </row>
    <row r="754" s="4" customFormat="1" ht="12.75">
      <c r="C754" s="37"/>
    </row>
    <row r="755" s="4" customFormat="1" ht="12.75">
      <c r="C755" s="37"/>
    </row>
    <row r="756" s="4" customFormat="1" ht="12.75">
      <c r="C756" s="37"/>
    </row>
    <row r="757" s="4" customFormat="1" ht="12.75">
      <c r="C757" s="37"/>
    </row>
    <row r="758" s="4" customFormat="1" ht="12.75">
      <c r="C758" s="37"/>
    </row>
    <row r="759" s="4" customFormat="1" ht="12.75">
      <c r="C759" s="37"/>
    </row>
    <row r="760" s="4" customFormat="1" ht="12.75">
      <c r="C760" s="37"/>
    </row>
    <row r="761" s="4" customFormat="1" ht="12.75">
      <c r="C761" s="37"/>
    </row>
    <row r="762" s="4" customFormat="1" ht="12.75">
      <c r="C762" s="37"/>
    </row>
    <row r="763" s="4" customFormat="1" ht="12.75">
      <c r="C763" s="37"/>
    </row>
    <row r="764" s="4" customFormat="1" ht="12.75">
      <c r="C764" s="37"/>
    </row>
    <row r="765" s="4" customFormat="1" ht="12.75">
      <c r="C765" s="37"/>
    </row>
    <row r="766" s="4" customFormat="1" ht="12.75">
      <c r="C766" s="37"/>
    </row>
    <row r="767" s="4" customFormat="1" ht="12.75">
      <c r="C767" s="37"/>
    </row>
    <row r="768" s="4" customFormat="1" ht="12.75">
      <c r="C768" s="37"/>
    </row>
    <row r="769" s="4" customFormat="1" ht="12.75">
      <c r="C769" s="37"/>
    </row>
    <row r="770" s="4" customFormat="1" ht="12.75">
      <c r="C770" s="37"/>
    </row>
    <row r="771" s="4" customFormat="1" ht="12.75">
      <c r="C771" s="37"/>
    </row>
    <row r="772" s="4" customFormat="1" ht="12.75">
      <c r="C772" s="37"/>
    </row>
    <row r="773" s="4" customFormat="1" ht="12.75">
      <c r="C773" s="37"/>
    </row>
    <row r="774" s="4" customFormat="1" ht="12.75">
      <c r="C774" s="37"/>
    </row>
    <row r="775" s="4" customFormat="1" ht="12.75">
      <c r="C775" s="37"/>
    </row>
    <row r="776" s="4" customFormat="1" ht="12.75">
      <c r="C776" s="37"/>
    </row>
    <row r="777" s="4" customFormat="1" ht="12.75">
      <c r="C777" s="37"/>
    </row>
    <row r="778" s="4" customFormat="1" ht="12.75">
      <c r="C778" s="37"/>
    </row>
    <row r="779" s="4" customFormat="1" ht="12.75">
      <c r="C779" s="37"/>
    </row>
    <row r="780" s="4" customFormat="1" ht="12.75">
      <c r="C780" s="37"/>
    </row>
    <row r="781" s="4" customFormat="1" ht="12.75">
      <c r="C781" s="37"/>
    </row>
    <row r="782" s="4" customFormat="1" ht="12.75">
      <c r="C782" s="37"/>
    </row>
    <row r="783" s="4" customFormat="1" ht="12.75">
      <c r="C783" s="37"/>
    </row>
    <row r="784" s="4" customFormat="1" ht="12.75">
      <c r="C784" s="37"/>
    </row>
    <row r="785" s="4" customFormat="1" ht="12.75">
      <c r="C785" s="37"/>
    </row>
    <row r="786" s="4" customFormat="1" ht="12.75">
      <c r="C786" s="37"/>
    </row>
    <row r="787" s="4" customFormat="1" ht="12.75">
      <c r="C787" s="37"/>
    </row>
    <row r="788" s="4" customFormat="1" ht="12.75">
      <c r="C788" s="37"/>
    </row>
    <row r="789" s="4" customFormat="1" ht="12.75">
      <c r="C789" s="37"/>
    </row>
    <row r="790" s="4" customFormat="1" ht="12.75">
      <c r="C790" s="37"/>
    </row>
    <row r="791" s="4" customFormat="1" ht="12.75">
      <c r="C791" s="37"/>
    </row>
    <row r="792" s="4" customFormat="1" ht="12.75">
      <c r="C792" s="37"/>
    </row>
    <row r="793" s="4" customFormat="1" ht="12.75">
      <c r="C793" s="37"/>
    </row>
    <row r="794" s="4" customFormat="1" ht="12.75">
      <c r="C794" s="37"/>
    </row>
    <row r="795" s="4" customFormat="1" ht="12.75">
      <c r="C795" s="37"/>
    </row>
    <row r="796" s="4" customFormat="1" ht="12.75">
      <c r="C796" s="37"/>
    </row>
    <row r="797" s="4" customFormat="1" ht="12.75">
      <c r="C797" s="37"/>
    </row>
    <row r="798" s="4" customFormat="1" ht="12.75">
      <c r="C798" s="37"/>
    </row>
    <row r="799" s="4" customFormat="1" ht="12.75">
      <c r="C799" s="37"/>
    </row>
    <row r="800" s="4" customFormat="1" ht="12.75">
      <c r="C800" s="37"/>
    </row>
    <row r="801" s="4" customFormat="1" ht="12.75">
      <c r="C801" s="37"/>
    </row>
    <row r="802" s="4" customFormat="1" ht="12.75">
      <c r="C802" s="37"/>
    </row>
    <row r="803" s="4" customFormat="1" ht="12.75">
      <c r="C803" s="37"/>
    </row>
    <row r="804" s="4" customFormat="1" ht="12.75">
      <c r="C804" s="37"/>
    </row>
    <row r="805" s="4" customFormat="1" ht="12.75">
      <c r="C805" s="37"/>
    </row>
    <row r="806" s="4" customFormat="1" ht="12.75">
      <c r="C806" s="37"/>
    </row>
    <row r="807" s="4" customFormat="1" ht="12.75">
      <c r="C807" s="37"/>
    </row>
    <row r="808" s="4" customFormat="1" ht="12.75">
      <c r="C808" s="37"/>
    </row>
    <row r="809" s="4" customFormat="1" ht="12.75">
      <c r="C809" s="37"/>
    </row>
    <row r="810" s="4" customFormat="1" ht="12.75">
      <c r="C810" s="37"/>
    </row>
    <row r="811" s="4" customFormat="1" ht="12.75">
      <c r="C811" s="37"/>
    </row>
    <row r="812" s="4" customFormat="1" ht="12.75">
      <c r="C812" s="37"/>
    </row>
    <row r="813" s="4" customFormat="1" ht="12.75">
      <c r="C813" s="37"/>
    </row>
    <row r="814" s="4" customFormat="1" ht="12.75">
      <c r="C814" s="37"/>
    </row>
    <row r="815" s="4" customFormat="1" ht="12.75">
      <c r="C815" s="37"/>
    </row>
    <row r="816" s="4" customFormat="1" ht="12.75">
      <c r="C816" s="37"/>
    </row>
    <row r="817" s="4" customFormat="1" ht="12.75">
      <c r="C817" s="37"/>
    </row>
    <row r="818" s="4" customFormat="1" ht="12.75">
      <c r="C818" s="37"/>
    </row>
    <row r="819" s="4" customFormat="1" ht="12.75">
      <c r="C819" s="37"/>
    </row>
    <row r="820" s="4" customFormat="1" ht="12.75">
      <c r="C820" s="37"/>
    </row>
    <row r="821" s="4" customFormat="1" ht="12.75">
      <c r="C821" s="37"/>
    </row>
    <row r="822" s="4" customFormat="1" ht="12.75">
      <c r="C822" s="37"/>
    </row>
    <row r="823" s="4" customFormat="1" ht="12.75">
      <c r="C823" s="37"/>
    </row>
    <row r="824" s="4" customFormat="1" ht="12.75">
      <c r="C824" s="37"/>
    </row>
    <row r="825" s="4" customFormat="1" ht="12.75">
      <c r="C825" s="37"/>
    </row>
    <row r="826" s="4" customFormat="1" ht="12.75">
      <c r="C826" s="37"/>
    </row>
    <row r="827" s="4" customFormat="1" ht="12.75">
      <c r="C827" s="37"/>
    </row>
    <row r="828" s="4" customFormat="1" ht="12.75">
      <c r="C828" s="37"/>
    </row>
    <row r="829" s="4" customFormat="1" ht="12.75">
      <c r="C829" s="37"/>
    </row>
    <row r="830" s="4" customFormat="1" ht="12.75">
      <c r="C830" s="37"/>
    </row>
    <row r="831" s="4" customFormat="1" ht="12.75">
      <c r="C831" s="37"/>
    </row>
    <row r="832" s="4" customFormat="1" ht="12.75">
      <c r="C832" s="37"/>
    </row>
    <row r="833" s="4" customFormat="1" ht="12.75">
      <c r="C833" s="37"/>
    </row>
    <row r="834" s="4" customFormat="1" ht="12.75">
      <c r="C834" s="37"/>
    </row>
    <row r="835" s="4" customFormat="1" ht="12.75">
      <c r="C835" s="37"/>
    </row>
    <row r="836" s="4" customFormat="1" ht="12.75">
      <c r="C836" s="37"/>
    </row>
    <row r="837" s="4" customFormat="1" ht="12.75">
      <c r="C837" s="37"/>
    </row>
    <row r="838" s="4" customFormat="1" ht="12.75">
      <c r="C838" s="37"/>
    </row>
    <row r="839" s="4" customFormat="1" ht="12.75">
      <c r="C839" s="37"/>
    </row>
    <row r="840" s="4" customFormat="1" ht="12.75">
      <c r="C840" s="37"/>
    </row>
    <row r="841" s="4" customFormat="1" ht="12.75">
      <c r="C841" s="37"/>
    </row>
    <row r="842" s="4" customFormat="1" ht="12.75">
      <c r="C842" s="37"/>
    </row>
    <row r="843" s="4" customFormat="1" ht="12.75">
      <c r="C843" s="37"/>
    </row>
    <row r="844" s="4" customFormat="1" ht="12.75">
      <c r="C844" s="37"/>
    </row>
    <row r="845" s="4" customFormat="1" ht="12.75">
      <c r="C845" s="37"/>
    </row>
    <row r="846" s="4" customFormat="1" ht="12.75">
      <c r="C846" s="37"/>
    </row>
    <row r="847" s="4" customFormat="1" ht="12.75">
      <c r="C847" s="37"/>
    </row>
    <row r="848" s="4" customFormat="1" ht="12.75">
      <c r="C848" s="37"/>
    </row>
    <row r="849" s="4" customFormat="1" ht="12.75">
      <c r="C849" s="37"/>
    </row>
    <row r="850" s="4" customFormat="1" ht="12.75">
      <c r="C850" s="37"/>
    </row>
    <row r="851" s="4" customFormat="1" ht="12.75">
      <c r="C851" s="37"/>
    </row>
    <row r="852" s="4" customFormat="1" ht="12.75">
      <c r="C852" s="37"/>
    </row>
    <row r="853" s="4" customFormat="1" ht="12.75">
      <c r="C853" s="37"/>
    </row>
    <row r="854" s="4" customFormat="1" ht="12.75">
      <c r="C854" s="37"/>
    </row>
    <row r="855" s="4" customFormat="1" ht="12.75">
      <c r="C855" s="37"/>
    </row>
    <row r="856" s="4" customFormat="1" ht="12.75">
      <c r="C856" s="37"/>
    </row>
    <row r="857" s="4" customFormat="1" ht="12.75">
      <c r="C857" s="37"/>
    </row>
    <row r="858" s="4" customFormat="1" ht="12.75">
      <c r="C858" s="37"/>
    </row>
    <row r="859" s="4" customFormat="1" ht="12.75">
      <c r="C859" s="37"/>
    </row>
    <row r="860" s="4" customFormat="1" ht="12.75">
      <c r="C860" s="37"/>
    </row>
    <row r="861" s="4" customFormat="1" ht="12.75">
      <c r="C861" s="37"/>
    </row>
    <row r="862" s="4" customFormat="1" ht="12.75">
      <c r="C862" s="37"/>
    </row>
    <row r="863" s="4" customFormat="1" ht="12.75">
      <c r="C863" s="37"/>
    </row>
    <row r="864" s="4" customFormat="1" ht="12.75">
      <c r="C864" s="37"/>
    </row>
    <row r="865" s="4" customFormat="1" ht="12.75">
      <c r="C865" s="37"/>
    </row>
    <row r="866" s="4" customFormat="1" ht="12.75">
      <c r="C866" s="37"/>
    </row>
    <row r="867" s="4" customFormat="1" ht="12.75">
      <c r="C867" s="37"/>
    </row>
    <row r="868" s="4" customFormat="1" ht="12.75">
      <c r="C868" s="37"/>
    </row>
    <row r="869" s="4" customFormat="1" ht="12.75">
      <c r="C869" s="37"/>
    </row>
    <row r="870" s="4" customFormat="1" ht="12.75">
      <c r="C870" s="37"/>
    </row>
    <row r="871" s="4" customFormat="1" ht="12.75">
      <c r="C871" s="37"/>
    </row>
    <row r="872" s="4" customFormat="1" ht="12.75">
      <c r="C872" s="37"/>
    </row>
    <row r="873" s="4" customFormat="1" ht="12.75">
      <c r="C873" s="37"/>
    </row>
    <row r="874" s="4" customFormat="1" ht="12.75">
      <c r="C874" s="37"/>
    </row>
    <row r="875" s="4" customFormat="1" ht="12.75">
      <c r="C875" s="37"/>
    </row>
    <row r="876" s="4" customFormat="1" ht="12.75">
      <c r="C876" s="37"/>
    </row>
    <row r="877" s="4" customFormat="1" ht="12.75">
      <c r="C877" s="37"/>
    </row>
    <row r="878" s="4" customFormat="1" ht="12.75">
      <c r="C878" s="37"/>
    </row>
    <row r="879" s="4" customFormat="1" ht="12.75">
      <c r="C879" s="37"/>
    </row>
    <row r="880" s="4" customFormat="1" ht="12.75">
      <c r="C880" s="37"/>
    </row>
    <row r="881" s="4" customFormat="1" ht="12.75">
      <c r="C881" s="37"/>
    </row>
    <row r="882" s="4" customFormat="1" ht="12.75">
      <c r="C882" s="37"/>
    </row>
    <row r="883" s="4" customFormat="1" ht="12.75">
      <c r="C883" s="37"/>
    </row>
    <row r="884" s="4" customFormat="1" ht="12.75">
      <c r="C884" s="37"/>
    </row>
    <row r="885" s="4" customFormat="1" ht="12.75">
      <c r="C885" s="37"/>
    </row>
    <row r="886" s="4" customFormat="1" ht="12.75">
      <c r="C886" s="37"/>
    </row>
    <row r="887" s="4" customFormat="1" ht="12.75">
      <c r="C887" s="37"/>
    </row>
    <row r="888" s="4" customFormat="1" ht="12.75">
      <c r="C888" s="37"/>
    </row>
    <row r="889" s="4" customFormat="1" ht="12.75">
      <c r="C889" s="37"/>
    </row>
    <row r="890" s="4" customFormat="1" ht="12.75">
      <c r="C890" s="37"/>
    </row>
    <row r="891" s="4" customFormat="1" ht="12.75">
      <c r="C891" s="37"/>
    </row>
    <row r="892" s="4" customFormat="1" ht="12.75">
      <c r="C892" s="37"/>
    </row>
    <row r="893" s="4" customFormat="1" ht="12.75">
      <c r="C893" s="37"/>
    </row>
    <row r="894" s="4" customFormat="1" ht="12.75">
      <c r="C894" s="37"/>
    </row>
    <row r="895" s="4" customFormat="1" ht="12.75">
      <c r="C895" s="37"/>
    </row>
    <row r="896" s="4" customFormat="1" ht="12.75">
      <c r="C896" s="37"/>
    </row>
    <row r="897" s="4" customFormat="1" ht="12.75">
      <c r="C897" s="37"/>
    </row>
    <row r="898" s="4" customFormat="1" ht="12.75">
      <c r="C898" s="37"/>
    </row>
    <row r="899" s="4" customFormat="1" ht="12.75">
      <c r="C899" s="37"/>
    </row>
    <row r="900" s="4" customFormat="1" ht="12.75">
      <c r="C900" s="37"/>
    </row>
    <row r="901" s="4" customFormat="1" ht="12.75">
      <c r="C901" s="37"/>
    </row>
    <row r="902" s="4" customFormat="1" ht="12.75">
      <c r="C902" s="37"/>
    </row>
    <row r="903" s="4" customFormat="1" ht="12.75">
      <c r="C903" s="37"/>
    </row>
    <row r="904" s="4" customFormat="1" ht="12.75">
      <c r="C904" s="37"/>
    </row>
    <row r="905" s="4" customFormat="1" ht="12.75">
      <c r="C905" s="37"/>
    </row>
    <row r="906" s="4" customFormat="1" ht="12.75">
      <c r="C906" s="37"/>
    </row>
    <row r="907" s="4" customFormat="1" ht="12.75">
      <c r="C907" s="37"/>
    </row>
    <row r="908" s="4" customFormat="1" ht="12.75">
      <c r="C908" s="37"/>
    </row>
  </sheetData>
  <sheetProtection/>
  <mergeCells count="7">
    <mergeCell ref="B236:D236"/>
    <mergeCell ref="A4:F4"/>
    <mergeCell ref="A5:F5"/>
    <mergeCell ref="A7:A8"/>
    <mergeCell ref="D7:D8"/>
    <mergeCell ref="E7:F7"/>
    <mergeCell ref="E1:F3"/>
  </mergeCells>
  <printOptions/>
  <pageMargins left="0" right="0" top="0" bottom="0" header="0" footer="0"/>
  <pageSetup firstPageNumber="3" useFirstPageNumber="1" horizontalDpi="600" verticalDpi="600" orientation="portrait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11"/>
  <sheetViews>
    <sheetView tabSelected="1" zoomScalePageLayoutView="0" workbookViewId="0" topLeftCell="A615">
      <selection activeCell="F704" sqref="F704"/>
    </sheetView>
  </sheetViews>
  <sheetFormatPr defaultColWidth="9.140625" defaultRowHeight="12.75"/>
  <cols>
    <col min="1" max="1" width="6.140625" style="45" customWidth="1"/>
    <col min="2" max="2" width="4.7109375" style="123" customWidth="1"/>
    <col min="3" max="3" width="5.28125" style="124" customWidth="1"/>
    <col min="4" max="4" width="5.7109375" style="125" customWidth="1"/>
    <col min="5" max="5" width="48.7109375" style="119" customWidth="1"/>
    <col min="6" max="6" width="18.00390625" style="40" customWidth="1"/>
    <col min="7" max="7" width="14.421875" style="40" customWidth="1"/>
    <col min="8" max="8" width="16.57421875" style="40" customWidth="1"/>
    <col min="9" max="9" width="9.140625" style="40" customWidth="1"/>
    <col min="10" max="10" width="18.8515625" style="40" bestFit="1" customWidth="1"/>
    <col min="11" max="11" width="20.7109375" style="40" customWidth="1"/>
    <col min="12" max="16384" width="9.140625" style="40" customWidth="1"/>
  </cols>
  <sheetData>
    <row r="1" spans="6:8" s="266" customFormat="1" ht="36" customHeight="1">
      <c r="F1" s="383" t="s">
        <v>568</v>
      </c>
      <c r="G1" s="383"/>
      <c r="H1" s="383"/>
    </row>
    <row r="2" spans="6:8" s="266" customFormat="1" ht="21" customHeight="1">
      <c r="F2" s="383"/>
      <c r="G2" s="383"/>
      <c r="H2" s="383"/>
    </row>
    <row r="3" spans="1:8" ht="20.25">
      <c r="A3" s="384"/>
      <c r="B3" s="384"/>
      <c r="C3" s="384"/>
      <c r="D3" s="384"/>
      <c r="E3" s="384"/>
      <c r="F3" s="384"/>
      <c r="G3" s="384"/>
      <c r="H3" s="384"/>
    </row>
    <row r="4" spans="1:8" ht="36" customHeight="1">
      <c r="A4" s="370" t="s">
        <v>251</v>
      </c>
      <c r="B4" s="370"/>
      <c r="C4" s="370"/>
      <c r="D4" s="370"/>
      <c r="E4" s="370"/>
      <c r="F4" s="370"/>
      <c r="G4" s="370"/>
      <c r="H4" s="370"/>
    </row>
    <row r="5" spans="6:8" s="266" customFormat="1" ht="16.5" customHeight="1" thickBot="1">
      <c r="F5" s="267"/>
      <c r="G5" s="270"/>
      <c r="H5" s="271" t="s">
        <v>556</v>
      </c>
    </row>
    <row r="6" spans="1:8" s="49" customFormat="1" ht="15.75" customHeight="1" thickBot="1">
      <c r="A6" s="371" t="s">
        <v>224</v>
      </c>
      <c r="B6" s="385" t="s">
        <v>427</v>
      </c>
      <c r="C6" s="387" t="s">
        <v>226</v>
      </c>
      <c r="D6" s="389" t="s">
        <v>227</v>
      </c>
      <c r="E6" s="379" t="s">
        <v>252</v>
      </c>
      <c r="F6" s="363" t="s">
        <v>563</v>
      </c>
      <c r="G6" s="367" t="s">
        <v>229</v>
      </c>
      <c r="H6" s="368"/>
    </row>
    <row r="7" spans="1:8" s="50" customFormat="1" ht="56.25" customHeight="1" thickBot="1">
      <c r="A7" s="372"/>
      <c r="B7" s="386"/>
      <c r="C7" s="388"/>
      <c r="D7" s="390"/>
      <c r="E7" s="380"/>
      <c r="F7" s="364"/>
      <c r="G7" s="140" t="s">
        <v>204</v>
      </c>
      <c r="H7" s="140" t="s">
        <v>205</v>
      </c>
    </row>
    <row r="8" spans="1:8" s="57" customFormat="1" ht="18" thickBot="1">
      <c r="A8" s="51">
        <v>1</v>
      </c>
      <c r="B8" s="52">
        <v>2</v>
      </c>
      <c r="C8" s="52">
        <v>3</v>
      </c>
      <c r="D8" s="53">
        <v>4</v>
      </c>
      <c r="E8" s="54">
        <v>5</v>
      </c>
      <c r="F8" s="54">
        <v>6</v>
      </c>
      <c r="G8" s="55">
        <v>7</v>
      </c>
      <c r="H8" s="56">
        <v>8</v>
      </c>
    </row>
    <row r="9" spans="1:11" s="63" customFormat="1" ht="45" thickBot="1">
      <c r="A9" s="58">
        <v>2000</v>
      </c>
      <c r="B9" s="59" t="s">
        <v>198</v>
      </c>
      <c r="C9" s="60" t="s">
        <v>199</v>
      </c>
      <c r="D9" s="61" t="s">
        <v>199</v>
      </c>
      <c r="E9" s="62" t="s">
        <v>84</v>
      </c>
      <c r="F9" s="347">
        <f>+G9+H9</f>
        <v>11444</v>
      </c>
      <c r="G9" s="311">
        <f>+G14+G43+G356+G480+G570+G699+G640+G316+G358</f>
        <v>33671</v>
      </c>
      <c r="H9" s="352">
        <f>+H184+H316+H356</f>
        <v>-22227</v>
      </c>
      <c r="J9" s="348"/>
      <c r="K9" s="348"/>
    </row>
    <row r="10" spans="1:11" s="69" customFormat="1" ht="64.5" customHeight="1">
      <c r="A10" s="64">
        <v>2100</v>
      </c>
      <c r="B10" s="65" t="s">
        <v>97</v>
      </c>
      <c r="C10" s="131">
        <v>0</v>
      </c>
      <c r="D10" s="132">
        <v>0</v>
      </c>
      <c r="E10" s="68" t="s">
        <v>254</v>
      </c>
      <c r="F10" s="312">
        <f>+G10+H10</f>
        <v>40</v>
      </c>
      <c r="G10" s="313">
        <f>+G59+G61+G14</f>
        <v>40</v>
      </c>
      <c r="H10" s="326">
        <f>+H12+H43+H480</f>
        <v>0</v>
      </c>
      <c r="J10" s="349"/>
      <c r="K10" s="349"/>
    </row>
    <row r="11" spans="1:8" ht="17.25" hidden="1">
      <c r="A11" s="70"/>
      <c r="B11" s="65"/>
      <c r="C11" s="131"/>
      <c r="D11" s="132"/>
      <c r="E11" s="71" t="s">
        <v>236</v>
      </c>
      <c r="F11" s="314"/>
      <c r="G11" s="315"/>
      <c r="H11" s="327"/>
    </row>
    <row r="12" spans="1:8" s="82" customFormat="1" ht="46.5" customHeight="1" hidden="1">
      <c r="A12" s="75">
        <v>2110</v>
      </c>
      <c r="B12" s="65" t="s">
        <v>97</v>
      </c>
      <c r="C12" s="133">
        <v>1</v>
      </c>
      <c r="D12" s="134">
        <v>0</v>
      </c>
      <c r="E12" s="78" t="s">
        <v>237</v>
      </c>
      <c r="F12" s="220">
        <f>+G12+H12</f>
        <v>0</v>
      </c>
      <c r="G12" s="221">
        <f>+G14</f>
        <v>0</v>
      </c>
      <c r="H12" s="222">
        <f>+H14+H43</f>
        <v>0</v>
      </c>
    </row>
    <row r="13" spans="1:8" s="82" customFormat="1" ht="18" customHeight="1" hidden="1">
      <c r="A13" s="75"/>
      <c r="B13" s="65"/>
      <c r="C13" s="133"/>
      <c r="D13" s="134"/>
      <c r="E13" s="71" t="s">
        <v>238</v>
      </c>
      <c r="F13" s="220"/>
      <c r="G13" s="221"/>
      <c r="H13" s="222"/>
    </row>
    <row r="14" spans="1:8" ht="27" hidden="1">
      <c r="A14" s="75">
        <v>2111</v>
      </c>
      <c r="B14" s="83" t="s">
        <v>97</v>
      </c>
      <c r="C14" s="135">
        <v>1</v>
      </c>
      <c r="D14" s="136">
        <v>1</v>
      </c>
      <c r="E14" s="71" t="s">
        <v>239</v>
      </c>
      <c r="F14" s="302">
        <f>+G14+H14</f>
        <v>0</v>
      </c>
      <c r="G14" s="303">
        <f>+G16+G17+G18+G21+G22+G24+G19+G23+G20</f>
        <v>0</v>
      </c>
      <c r="H14" s="212">
        <f>+H25+H26</f>
        <v>0</v>
      </c>
    </row>
    <row r="15" spans="1:8" ht="40.5" hidden="1">
      <c r="A15" s="75"/>
      <c r="B15" s="83"/>
      <c r="C15" s="135"/>
      <c r="D15" s="136"/>
      <c r="E15" s="71" t="s">
        <v>253</v>
      </c>
      <c r="F15" s="210"/>
      <c r="G15" s="211"/>
      <c r="H15" s="212"/>
    </row>
    <row r="16" spans="1:8" ht="17.25" hidden="1">
      <c r="A16" s="75"/>
      <c r="B16" s="83"/>
      <c r="C16" s="135"/>
      <c r="D16" s="136"/>
      <c r="E16" s="204" t="s">
        <v>544</v>
      </c>
      <c r="F16" s="210">
        <f>+G16</f>
        <v>0</v>
      </c>
      <c r="G16" s="211"/>
      <c r="H16" s="212"/>
    </row>
    <row r="17" spans="1:8" ht="27" hidden="1">
      <c r="A17" s="75"/>
      <c r="B17" s="83"/>
      <c r="C17" s="135"/>
      <c r="D17" s="136"/>
      <c r="E17" s="204" t="s">
        <v>550</v>
      </c>
      <c r="F17" s="210">
        <f>G17</f>
        <v>0</v>
      </c>
      <c r="G17" s="211"/>
      <c r="H17" s="212"/>
    </row>
    <row r="18" spans="1:8" ht="17.25" hidden="1">
      <c r="A18" s="75"/>
      <c r="B18" s="83"/>
      <c r="C18" s="135"/>
      <c r="D18" s="136"/>
      <c r="E18" s="204" t="s">
        <v>547</v>
      </c>
      <c r="F18" s="210">
        <f aca="true" t="shared" si="0" ref="F18:F24">+G18</f>
        <v>0</v>
      </c>
      <c r="G18" s="211"/>
      <c r="H18" s="212"/>
    </row>
    <row r="19" spans="1:8" ht="17.25" hidden="1">
      <c r="A19" s="75"/>
      <c r="B19" s="83"/>
      <c r="C19" s="135"/>
      <c r="D19" s="136"/>
      <c r="E19" s="204" t="s">
        <v>555</v>
      </c>
      <c r="F19" s="210">
        <f t="shared" si="0"/>
        <v>0</v>
      </c>
      <c r="G19" s="211"/>
      <c r="H19" s="212"/>
    </row>
    <row r="20" spans="1:8" ht="17.25" hidden="1">
      <c r="A20" s="75"/>
      <c r="B20" s="83"/>
      <c r="C20" s="135"/>
      <c r="D20" s="136"/>
      <c r="E20" s="204" t="s">
        <v>558</v>
      </c>
      <c r="F20" s="210">
        <f t="shared" si="0"/>
        <v>0</v>
      </c>
      <c r="G20" s="211"/>
      <c r="H20" s="212"/>
    </row>
    <row r="21" spans="1:8" ht="17.25" hidden="1">
      <c r="A21" s="75"/>
      <c r="B21" s="83"/>
      <c r="C21" s="135"/>
      <c r="D21" s="136"/>
      <c r="E21" s="204" t="s">
        <v>546</v>
      </c>
      <c r="F21" s="210">
        <f t="shared" si="0"/>
        <v>0</v>
      </c>
      <c r="G21" s="211"/>
      <c r="H21" s="212"/>
    </row>
    <row r="22" spans="1:8" ht="17.25" hidden="1">
      <c r="A22" s="75"/>
      <c r="B22" s="83"/>
      <c r="C22" s="135"/>
      <c r="D22" s="136"/>
      <c r="E22" s="204" t="s">
        <v>539</v>
      </c>
      <c r="F22" s="210">
        <f t="shared" si="0"/>
        <v>0</v>
      </c>
      <c r="G22" s="211"/>
      <c r="H22" s="212"/>
    </row>
    <row r="23" spans="1:8" ht="17.25" hidden="1">
      <c r="A23" s="75"/>
      <c r="B23" s="83"/>
      <c r="C23" s="135"/>
      <c r="D23" s="136"/>
      <c r="E23" s="204" t="s">
        <v>557</v>
      </c>
      <c r="F23" s="210">
        <f t="shared" si="0"/>
        <v>0</v>
      </c>
      <c r="G23" s="211"/>
      <c r="H23" s="212"/>
    </row>
    <row r="24" spans="1:8" ht="17.25" hidden="1">
      <c r="A24" s="75"/>
      <c r="B24" s="83"/>
      <c r="C24" s="135"/>
      <c r="D24" s="136"/>
      <c r="E24" s="204" t="s">
        <v>542</v>
      </c>
      <c r="F24" s="210">
        <f t="shared" si="0"/>
        <v>0</v>
      </c>
      <c r="G24" s="211"/>
      <c r="H24" s="212"/>
    </row>
    <row r="25" spans="1:8" ht="17.25" hidden="1">
      <c r="A25" s="75"/>
      <c r="B25" s="83"/>
      <c r="C25" s="135"/>
      <c r="D25" s="136"/>
      <c r="E25" s="204" t="s">
        <v>532</v>
      </c>
      <c r="F25" s="210">
        <f>+G25+H25</f>
        <v>0</v>
      </c>
      <c r="G25" s="211"/>
      <c r="H25" s="212"/>
    </row>
    <row r="26" spans="1:8" ht="17.25" hidden="1">
      <c r="A26" s="75"/>
      <c r="B26" s="83"/>
      <c r="C26" s="135"/>
      <c r="D26" s="136"/>
      <c r="E26" s="204" t="s">
        <v>559</v>
      </c>
      <c r="F26" s="302">
        <f>+H26</f>
        <v>0</v>
      </c>
      <c r="G26" s="211"/>
      <c r="H26" s="316"/>
    </row>
    <row r="27" spans="1:8" ht="27" hidden="1">
      <c r="A27" s="75">
        <v>2112</v>
      </c>
      <c r="B27" s="83" t="s">
        <v>97</v>
      </c>
      <c r="C27" s="135">
        <v>1</v>
      </c>
      <c r="D27" s="136">
        <v>2</v>
      </c>
      <c r="E27" s="71" t="s">
        <v>240</v>
      </c>
      <c r="F27" s="210"/>
      <c r="G27" s="211"/>
      <c r="H27" s="212"/>
    </row>
    <row r="28" spans="1:8" ht="40.5" hidden="1">
      <c r="A28" s="75"/>
      <c r="B28" s="83"/>
      <c r="C28" s="135"/>
      <c r="D28" s="136"/>
      <c r="E28" s="71" t="s">
        <v>253</v>
      </c>
      <c r="F28" s="210"/>
      <c r="G28" s="211"/>
      <c r="H28" s="212"/>
    </row>
    <row r="29" spans="1:8" ht="17.25" hidden="1">
      <c r="A29" s="75"/>
      <c r="B29" s="83"/>
      <c r="C29" s="135"/>
      <c r="D29" s="136"/>
      <c r="E29" s="71" t="s">
        <v>74</v>
      </c>
      <c r="F29" s="210"/>
      <c r="G29" s="211"/>
      <c r="H29" s="212"/>
    </row>
    <row r="30" spans="1:8" ht="17.25" hidden="1">
      <c r="A30" s="75"/>
      <c r="B30" s="83"/>
      <c r="C30" s="135"/>
      <c r="D30" s="136"/>
      <c r="E30" s="71" t="s">
        <v>74</v>
      </c>
      <c r="F30" s="210"/>
      <c r="G30" s="211"/>
      <c r="H30" s="212"/>
    </row>
    <row r="31" spans="1:8" ht="17.25" hidden="1">
      <c r="A31" s="75">
        <v>2113</v>
      </c>
      <c r="B31" s="83" t="s">
        <v>97</v>
      </c>
      <c r="C31" s="135">
        <v>1</v>
      </c>
      <c r="D31" s="136">
        <v>3</v>
      </c>
      <c r="E31" s="71" t="s">
        <v>241</v>
      </c>
      <c r="F31" s="210"/>
      <c r="G31" s="211"/>
      <c r="H31" s="212"/>
    </row>
    <row r="32" spans="1:8" ht="40.5" hidden="1">
      <c r="A32" s="75"/>
      <c r="B32" s="83"/>
      <c r="C32" s="135"/>
      <c r="D32" s="136"/>
      <c r="E32" s="71" t="s">
        <v>253</v>
      </c>
      <c r="F32" s="210"/>
      <c r="G32" s="211"/>
      <c r="H32" s="212"/>
    </row>
    <row r="33" spans="1:8" ht="17.25" hidden="1">
      <c r="A33" s="75"/>
      <c r="B33" s="83"/>
      <c r="C33" s="135"/>
      <c r="D33" s="136"/>
      <c r="E33" s="71" t="s">
        <v>74</v>
      </c>
      <c r="F33" s="210"/>
      <c r="G33" s="211"/>
      <c r="H33" s="212"/>
    </row>
    <row r="34" spans="1:8" ht="17.25" hidden="1">
      <c r="A34" s="75"/>
      <c r="B34" s="83"/>
      <c r="C34" s="135"/>
      <c r="D34" s="136"/>
      <c r="E34" s="71" t="s">
        <v>74</v>
      </c>
      <c r="F34" s="210"/>
      <c r="G34" s="211"/>
      <c r="H34" s="212"/>
    </row>
    <row r="35" spans="1:8" ht="21" customHeight="1" hidden="1">
      <c r="A35" s="75">
        <v>2120</v>
      </c>
      <c r="B35" s="65" t="s">
        <v>97</v>
      </c>
      <c r="C35" s="133">
        <v>2</v>
      </c>
      <c r="D35" s="134">
        <v>0</v>
      </c>
      <c r="E35" s="78" t="s">
        <v>242</v>
      </c>
      <c r="F35" s="210"/>
      <c r="G35" s="211"/>
      <c r="H35" s="212"/>
    </row>
    <row r="36" spans="1:8" s="82" customFormat="1" ht="10.5" customHeight="1" hidden="1">
      <c r="A36" s="75"/>
      <c r="B36" s="65"/>
      <c r="C36" s="133"/>
      <c r="D36" s="134"/>
      <c r="E36" s="71" t="s">
        <v>238</v>
      </c>
      <c r="F36" s="220"/>
      <c r="G36" s="221"/>
      <c r="H36" s="222"/>
    </row>
    <row r="37" spans="1:8" ht="16.5" customHeight="1" hidden="1">
      <c r="A37" s="75">
        <v>2121</v>
      </c>
      <c r="B37" s="83" t="s">
        <v>97</v>
      </c>
      <c r="C37" s="135">
        <v>2</v>
      </c>
      <c r="D37" s="136">
        <v>1</v>
      </c>
      <c r="E37" s="89" t="s">
        <v>243</v>
      </c>
      <c r="F37" s="210"/>
      <c r="G37" s="211"/>
      <c r="H37" s="212"/>
    </row>
    <row r="38" spans="1:8" ht="40.5" hidden="1">
      <c r="A38" s="75"/>
      <c r="B38" s="83"/>
      <c r="C38" s="135"/>
      <c r="D38" s="136"/>
      <c r="E38" s="71" t="s">
        <v>253</v>
      </c>
      <c r="F38" s="210"/>
      <c r="G38" s="211"/>
      <c r="H38" s="212"/>
    </row>
    <row r="39" spans="1:8" ht="17.25" hidden="1">
      <c r="A39" s="75"/>
      <c r="B39" s="83"/>
      <c r="C39" s="135"/>
      <c r="D39" s="136"/>
      <c r="E39" s="71" t="s">
        <v>74</v>
      </c>
      <c r="F39" s="210"/>
      <c r="G39" s="211"/>
      <c r="H39" s="212"/>
    </row>
    <row r="40" spans="1:8" ht="17.25" hidden="1">
      <c r="A40" s="75"/>
      <c r="B40" s="83"/>
      <c r="C40" s="135"/>
      <c r="D40" s="136"/>
      <c r="E40" s="71" t="s">
        <v>74</v>
      </c>
      <c r="F40" s="210"/>
      <c r="G40" s="211"/>
      <c r="H40" s="212"/>
    </row>
    <row r="41" spans="1:8" ht="27" hidden="1">
      <c r="A41" s="75">
        <v>2122</v>
      </c>
      <c r="B41" s="83" t="s">
        <v>97</v>
      </c>
      <c r="C41" s="135">
        <v>2</v>
      </c>
      <c r="D41" s="136">
        <v>2</v>
      </c>
      <c r="E41" s="71" t="s">
        <v>244</v>
      </c>
      <c r="F41" s="210">
        <f>+G41+H41</f>
        <v>0</v>
      </c>
      <c r="G41" s="211"/>
      <c r="H41" s="212"/>
    </row>
    <row r="42" spans="1:8" ht="40.5" hidden="1">
      <c r="A42" s="75"/>
      <c r="B42" s="83"/>
      <c r="C42" s="135"/>
      <c r="D42" s="136"/>
      <c r="E42" s="71" t="s">
        <v>253</v>
      </c>
      <c r="F42" s="210"/>
      <c r="G42" s="211"/>
      <c r="H42" s="212"/>
    </row>
    <row r="43" spans="1:8" ht="20.25" customHeight="1">
      <c r="A43" s="75">
        <v>2130</v>
      </c>
      <c r="B43" s="65" t="s">
        <v>97</v>
      </c>
      <c r="C43" s="133">
        <v>3</v>
      </c>
      <c r="D43" s="134">
        <v>0</v>
      </c>
      <c r="E43" s="78" t="s">
        <v>245</v>
      </c>
      <c r="F43" s="306">
        <f>+H43+G43</f>
        <v>367</v>
      </c>
      <c r="G43" s="307">
        <f>+G57+G45</f>
        <v>367</v>
      </c>
      <c r="H43" s="219">
        <f>H57</f>
        <v>0</v>
      </c>
    </row>
    <row r="44" spans="1:8" s="82" customFormat="1" ht="17.25">
      <c r="A44" s="75"/>
      <c r="B44" s="65"/>
      <c r="C44" s="133"/>
      <c r="D44" s="134"/>
      <c r="E44" s="71" t="s">
        <v>238</v>
      </c>
      <c r="F44" s="220"/>
      <c r="G44" s="221"/>
      <c r="H44" s="222"/>
    </row>
    <row r="45" spans="1:8" ht="27" hidden="1">
      <c r="A45" s="75">
        <v>2131</v>
      </c>
      <c r="B45" s="83" t="s">
        <v>97</v>
      </c>
      <c r="C45" s="135">
        <v>3</v>
      </c>
      <c r="D45" s="136">
        <v>1</v>
      </c>
      <c r="E45" s="71" t="s">
        <v>548</v>
      </c>
      <c r="F45" s="324">
        <f>+G45+H45</f>
        <v>0</v>
      </c>
      <c r="G45" s="325">
        <f>+G47+G48+G49+G50</f>
        <v>0</v>
      </c>
      <c r="H45" s="212"/>
    </row>
    <row r="46" spans="1:8" ht="40.5" hidden="1">
      <c r="A46" s="75"/>
      <c r="B46" s="83"/>
      <c r="C46" s="135"/>
      <c r="D46" s="136"/>
      <c r="E46" s="71" t="s">
        <v>253</v>
      </c>
      <c r="F46" s="210"/>
      <c r="G46" s="211"/>
      <c r="H46" s="212"/>
    </row>
    <row r="47" spans="1:8" ht="17.25" hidden="1">
      <c r="A47" s="75"/>
      <c r="B47" s="83"/>
      <c r="C47" s="135"/>
      <c r="D47" s="136"/>
      <c r="E47" s="204" t="s">
        <v>549</v>
      </c>
      <c r="F47" s="210">
        <f>+G47</f>
        <v>0</v>
      </c>
      <c r="G47" s="211"/>
      <c r="H47" s="212"/>
    </row>
    <row r="48" spans="1:8" ht="27" hidden="1">
      <c r="A48" s="75"/>
      <c r="B48" s="83"/>
      <c r="C48" s="135"/>
      <c r="D48" s="136"/>
      <c r="E48" s="204" t="s">
        <v>550</v>
      </c>
      <c r="F48" s="210">
        <f>G48</f>
        <v>0</v>
      </c>
      <c r="G48" s="211"/>
      <c r="H48" s="212"/>
    </row>
    <row r="49" spans="1:8" ht="17.25" hidden="1">
      <c r="A49" s="75"/>
      <c r="B49" s="83"/>
      <c r="C49" s="135"/>
      <c r="D49" s="136"/>
      <c r="E49" s="204" t="s">
        <v>546</v>
      </c>
      <c r="F49" s="210">
        <f>+G49</f>
        <v>0</v>
      </c>
      <c r="G49" s="211"/>
      <c r="H49" s="212"/>
    </row>
    <row r="50" spans="1:8" ht="17.25" hidden="1">
      <c r="A50" s="75"/>
      <c r="B50" s="83"/>
      <c r="C50" s="135"/>
      <c r="D50" s="136"/>
      <c r="E50" s="204" t="s">
        <v>539</v>
      </c>
      <c r="F50" s="210">
        <f>+G50</f>
        <v>0</v>
      </c>
      <c r="G50" s="211"/>
      <c r="H50" s="212"/>
    </row>
    <row r="51" spans="1:8" ht="17.25" hidden="1">
      <c r="A51" s="75"/>
      <c r="B51" s="83"/>
      <c r="C51" s="135"/>
      <c r="D51" s="136"/>
      <c r="E51" s="71" t="s">
        <v>74</v>
      </c>
      <c r="F51" s="210"/>
      <c r="G51" s="211"/>
      <c r="H51" s="212"/>
    </row>
    <row r="52" spans="1:8" ht="17.25" hidden="1">
      <c r="A52" s="75"/>
      <c r="B52" s="83"/>
      <c r="C52" s="135"/>
      <c r="D52" s="136"/>
      <c r="E52" s="71" t="s">
        <v>74</v>
      </c>
      <c r="F52" s="210"/>
      <c r="G52" s="211"/>
      <c r="H52" s="212"/>
    </row>
    <row r="53" spans="1:8" ht="14.25" customHeight="1" hidden="1">
      <c r="A53" s="75">
        <v>2132</v>
      </c>
      <c r="B53" s="83" t="s">
        <v>97</v>
      </c>
      <c r="C53" s="135">
        <v>3</v>
      </c>
      <c r="D53" s="136">
        <v>2</v>
      </c>
      <c r="E53" s="71" t="s">
        <v>247</v>
      </c>
      <c r="F53" s="210"/>
      <c r="G53" s="211"/>
      <c r="H53" s="212"/>
    </row>
    <row r="54" spans="1:8" ht="40.5" hidden="1">
      <c r="A54" s="75"/>
      <c r="B54" s="83"/>
      <c r="C54" s="135"/>
      <c r="D54" s="136"/>
      <c r="E54" s="71" t="s">
        <v>253</v>
      </c>
      <c r="F54" s="210"/>
      <c r="G54" s="211"/>
      <c r="H54" s="212"/>
    </row>
    <row r="55" spans="1:8" ht="17.25" hidden="1">
      <c r="A55" s="75"/>
      <c r="B55" s="83"/>
      <c r="C55" s="135"/>
      <c r="D55" s="136"/>
      <c r="E55" s="71" t="s">
        <v>74</v>
      </c>
      <c r="F55" s="210"/>
      <c r="G55" s="211"/>
      <c r="H55" s="212"/>
    </row>
    <row r="56" spans="1:8" ht="17.25" hidden="1">
      <c r="A56" s="75"/>
      <c r="B56" s="83"/>
      <c r="C56" s="135"/>
      <c r="D56" s="136"/>
      <c r="E56" s="71" t="s">
        <v>74</v>
      </c>
      <c r="F56" s="210"/>
      <c r="G56" s="211"/>
      <c r="H56" s="212"/>
    </row>
    <row r="57" spans="1:8" ht="17.25">
      <c r="A57" s="75">
        <v>2133</v>
      </c>
      <c r="B57" s="83" t="s">
        <v>97</v>
      </c>
      <c r="C57" s="135">
        <v>3</v>
      </c>
      <c r="D57" s="136">
        <v>3</v>
      </c>
      <c r="E57" s="71" t="s">
        <v>248</v>
      </c>
      <c r="F57" s="306">
        <f>+G57+H57</f>
        <v>367</v>
      </c>
      <c r="G57" s="307">
        <f>+G59+G61+G60</f>
        <v>367</v>
      </c>
      <c r="H57" s="219">
        <f>+H62+H63</f>
        <v>0</v>
      </c>
    </row>
    <row r="58" spans="1:8" ht="40.5">
      <c r="A58" s="75"/>
      <c r="B58" s="83"/>
      <c r="C58" s="135"/>
      <c r="D58" s="136"/>
      <c r="E58" s="71" t="s">
        <v>253</v>
      </c>
      <c r="F58" s="210"/>
      <c r="G58" s="211"/>
      <c r="H58" s="212"/>
    </row>
    <row r="59" spans="1:8" ht="17.25">
      <c r="A59" s="75"/>
      <c r="B59" s="83"/>
      <c r="C59" s="135"/>
      <c r="D59" s="136"/>
      <c r="E59" s="204" t="s">
        <v>537</v>
      </c>
      <c r="F59" s="210">
        <f>+G59</f>
        <v>40</v>
      </c>
      <c r="G59" s="211">
        <v>40</v>
      </c>
      <c r="H59" s="212"/>
    </row>
    <row r="60" spans="1:8" ht="17.25">
      <c r="A60" s="75"/>
      <c r="B60" s="83"/>
      <c r="C60" s="135"/>
      <c r="D60" s="136"/>
      <c r="E60" s="204" t="s">
        <v>542</v>
      </c>
      <c r="F60" s="210">
        <f>+G60</f>
        <v>327</v>
      </c>
      <c r="G60" s="211">
        <v>327</v>
      </c>
      <c r="H60" s="212"/>
    </row>
    <row r="61" spans="1:8" ht="17.25" hidden="1">
      <c r="A61" s="75"/>
      <c r="B61" s="83"/>
      <c r="C61" s="135"/>
      <c r="D61" s="136"/>
      <c r="E61" s="204" t="s">
        <v>530</v>
      </c>
      <c r="F61" s="210">
        <f>+G61</f>
        <v>0</v>
      </c>
      <c r="G61" s="211"/>
      <c r="H61" s="212"/>
    </row>
    <row r="62" spans="1:8" ht="17.25" hidden="1">
      <c r="A62" s="75"/>
      <c r="B62" s="83"/>
      <c r="C62" s="135"/>
      <c r="D62" s="136"/>
      <c r="E62" s="204" t="s">
        <v>532</v>
      </c>
      <c r="F62" s="210">
        <f>+H62</f>
        <v>0</v>
      </c>
      <c r="G62" s="211"/>
      <c r="H62" s="212"/>
    </row>
    <row r="63" spans="1:8" ht="17.25" hidden="1">
      <c r="A63" s="75"/>
      <c r="B63" s="83"/>
      <c r="C63" s="135"/>
      <c r="D63" s="136"/>
      <c r="E63" s="204" t="s">
        <v>559</v>
      </c>
      <c r="F63" s="302">
        <f>+H63</f>
        <v>0</v>
      </c>
      <c r="G63" s="303"/>
      <c r="H63" s="316"/>
    </row>
    <row r="64" spans="1:8" ht="21" customHeight="1" hidden="1">
      <c r="A64" s="75">
        <v>2140</v>
      </c>
      <c r="B64" s="65" t="s">
        <v>97</v>
      </c>
      <c r="C64" s="133">
        <v>4</v>
      </c>
      <c r="D64" s="134">
        <v>0</v>
      </c>
      <c r="E64" s="78" t="s">
        <v>249</v>
      </c>
      <c r="F64" s="210"/>
      <c r="G64" s="211"/>
      <c r="H64" s="212"/>
    </row>
    <row r="65" spans="1:8" s="82" customFormat="1" ht="10.5" customHeight="1" hidden="1">
      <c r="A65" s="75"/>
      <c r="B65" s="65"/>
      <c r="C65" s="133"/>
      <c r="D65" s="134"/>
      <c r="E65" s="71" t="s">
        <v>238</v>
      </c>
      <c r="F65" s="220"/>
      <c r="G65" s="221"/>
      <c r="H65" s="222"/>
    </row>
    <row r="66" spans="1:8" ht="17.25" hidden="1">
      <c r="A66" s="75">
        <v>2141</v>
      </c>
      <c r="B66" s="83" t="s">
        <v>97</v>
      </c>
      <c r="C66" s="135">
        <v>4</v>
      </c>
      <c r="D66" s="136">
        <v>1</v>
      </c>
      <c r="E66" s="71" t="s">
        <v>250</v>
      </c>
      <c r="F66" s="210"/>
      <c r="G66" s="211"/>
      <c r="H66" s="212"/>
    </row>
    <row r="67" spans="1:8" ht="40.5" hidden="1">
      <c r="A67" s="75"/>
      <c r="B67" s="83"/>
      <c r="C67" s="135"/>
      <c r="D67" s="136"/>
      <c r="E67" s="71" t="s">
        <v>253</v>
      </c>
      <c r="F67" s="210"/>
      <c r="G67" s="211"/>
      <c r="H67" s="212"/>
    </row>
    <row r="68" spans="1:8" ht="17.25" hidden="1">
      <c r="A68" s="75"/>
      <c r="B68" s="83"/>
      <c r="C68" s="135"/>
      <c r="D68" s="136"/>
      <c r="E68" s="71" t="s">
        <v>74</v>
      </c>
      <c r="F68" s="210"/>
      <c r="G68" s="211"/>
      <c r="H68" s="212"/>
    </row>
    <row r="69" spans="1:8" ht="17.25" hidden="1">
      <c r="A69" s="75"/>
      <c r="B69" s="83"/>
      <c r="C69" s="135"/>
      <c r="D69" s="136"/>
      <c r="E69" s="71" t="s">
        <v>74</v>
      </c>
      <c r="F69" s="210"/>
      <c r="G69" s="211"/>
      <c r="H69" s="212"/>
    </row>
    <row r="70" spans="1:8" ht="31.5" customHeight="1" hidden="1">
      <c r="A70" s="75">
        <v>2150</v>
      </c>
      <c r="B70" s="65" t="s">
        <v>97</v>
      </c>
      <c r="C70" s="133">
        <v>5</v>
      </c>
      <c r="D70" s="134">
        <v>0</v>
      </c>
      <c r="E70" s="78" t="s">
        <v>281</v>
      </c>
      <c r="F70" s="210"/>
      <c r="G70" s="211"/>
      <c r="H70" s="212"/>
    </row>
    <row r="71" spans="1:8" s="82" customFormat="1" ht="10.5" customHeight="1" hidden="1">
      <c r="A71" s="75"/>
      <c r="B71" s="65"/>
      <c r="C71" s="133"/>
      <c r="D71" s="134"/>
      <c r="E71" s="71" t="s">
        <v>238</v>
      </c>
      <c r="F71" s="220"/>
      <c r="G71" s="221"/>
      <c r="H71" s="222"/>
    </row>
    <row r="72" spans="1:8" ht="27" hidden="1">
      <c r="A72" s="75">
        <v>2151</v>
      </c>
      <c r="B72" s="83" t="s">
        <v>97</v>
      </c>
      <c r="C72" s="135">
        <v>5</v>
      </c>
      <c r="D72" s="136">
        <v>1</v>
      </c>
      <c r="E72" s="71" t="s">
        <v>282</v>
      </c>
      <c r="F72" s="210"/>
      <c r="G72" s="211"/>
      <c r="H72" s="212"/>
    </row>
    <row r="73" spans="1:8" ht="40.5" hidden="1">
      <c r="A73" s="75"/>
      <c r="B73" s="83"/>
      <c r="C73" s="135"/>
      <c r="D73" s="136"/>
      <c r="E73" s="71" t="s">
        <v>253</v>
      </c>
      <c r="F73" s="210"/>
      <c r="G73" s="211"/>
      <c r="H73" s="212"/>
    </row>
    <row r="74" spans="1:8" ht="17.25" hidden="1">
      <c r="A74" s="75"/>
      <c r="B74" s="83"/>
      <c r="C74" s="135"/>
      <c r="D74" s="136"/>
      <c r="E74" s="71" t="s">
        <v>74</v>
      </c>
      <c r="F74" s="210"/>
      <c r="G74" s="211"/>
      <c r="H74" s="212"/>
    </row>
    <row r="75" spans="1:8" ht="17.25" hidden="1">
      <c r="A75" s="75"/>
      <c r="B75" s="83"/>
      <c r="C75" s="135"/>
      <c r="D75" s="136"/>
      <c r="E75" s="71" t="s">
        <v>74</v>
      </c>
      <c r="F75" s="210"/>
      <c r="G75" s="211"/>
      <c r="H75" s="212"/>
    </row>
    <row r="76" spans="1:8" ht="33.75" customHeight="1" hidden="1">
      <c r="A76" s="75">
        <v>2160</v>
      </c>
      <c r="B76" s="65" t="s">
        <v>97</v>
      </c>
      <c r="C76" s="133">
        <v>6</v>
      </c>
      <c r="D76" s="134">
        <v>0</v>
      </c>
      <c r="E76" s="78" t="s">
        <v>283</v>
      </c>
      <c r="F76" s="210"/>
      <c r="G76" s="211"/>
      <c r="H76" s="212"/>
    </row>
    <row r="77" spans="1:8" s="82" customFormat="1" ht="10.5" customHeight="1" hidden="1">
      <c r="A77" s="75"/>
      <c r="B77" s="65"/>
      <c r="C77" s="133"/>
      <c r="D77" s="134"/>
      <c r="E77" s="71" t="s">
        <v>238</v>
      </c>
      <c r="F77" s="220"/>
      <c r="G77" s="221"/>
      <c r="H77" s="222"/>
    </row>
    <row r="78" spans="1:8" ht="27" hidden="1">
      <c r="A78" s="75">
        <v>2161</v>
      </c>
      <c r="B78" s="83" t="s">
        <v>97</v>
      </c>
      <c r="C78" s="135">
        <v>6</v>
      </c>
      <c r="D78" s="136">
        <v>1</v>
      </c>
      <c r="E78" s="71" t="s">
        <v>284</v>
      </c>
      <c r="F78" s="210"/>
      <c r="G78" s="211"/>
      <c r="H78" s="212"/>
    </row>
    <row r="79" spans="1:8" ht="40.5" hidden="1">
      <c r="A79" s="75"/>
      <c r="B79" s="83"/>
      <c r="C79" s="135"/>
      <c r="D79" s="136"/>
      <c r="E79" s="71" t="s">
        <v>253</v>
      </c>
      <c r="F79" s="210"/>
      <c r="G79" s="211"/>
      <c r="H79" s="212"/>
    </row>
    <row r="80" spans="1:8" ht="17.25" hidden="1">
      <c r="A80" s="75"/>
      <c r="B80" s="83"/>
      <c r="C80" s="135"/>
      <c r="D80" s="136"/>
      <c r="E80" s="71" t="s">
        <v>74</v>
      </c>
      <c r="F80" s="210"/>
      <c r="G80" s="211"/>
      <c r="H80" s="212"/>
    </row>
    <row r="81" spans="1:8" ht="17.25" hidden="1">
      <c r="A81" s="75"/>
      <c r="B81" s="83"/>
      <c r="C81" s="135"/>
      <c r="D81" s="136"/>
      <c r="E81" s="71" t="s">
        <v>74</v>
      </c>
      <c r="F81" s="210"/>
      <c r="G81" s="211"/>
      <c r="H81" s="212"/>
    </row>
    <row r="82" spans="1:8" ht="17.25" hidden="1">
      <c r="A82" s="75">
        <v>2170</v>
      </c>
      <c r="B82" s="65" t="s">
        <v>97</v>
      </c>
      <c r="C82" s="133">
        <v>7</v>
      </c>
      <c r="D82" s="134">
        <v>0</v>
      </c>
      <c r="E82" s="78" t="s">
        <v>285</v>
      </c>
      <c r="F82" s="210"/>
      <c r="G82" s="211"/>
      <c r="H82" s="212"/>
    </row>
    <row r="83" spans="1:8" s="82" customFormat="1" ht="10.5" customHeight="1" hidden="1">
      <c r="A83" s="75"/>
      <c r="B83" s="65"/>
      <c r="C83" s="133"/>
      <c r="D83" s="134"/>
      <c r="E83" s="71" t="s">
        <v>238</v>
      </c>
      <c r="F83" s="220"/>
      <c r="G83" s="221"/>
      <c r="H83" s="222"/>
    </row>
    <row r="84" spans="1:8" ht="17.25" hidden="1">
      <c r="A84" s="75">
        <v>2171</v>
      </c>
      <c r="B84" s="83" t="s">
        <v>97</v>
      </c>
      <c r="C84" s="135">
        <v>7</v>
      </c>
      <c r="D84" s="136">
        <v>1</v>
      </c>
      <c r="E84" s="71" t="s">
        <v>285</v>
      </c>
      <c r="F84" s="210"/>
      <c r="G84" s="211"/>
      <c r="H84" s="212"/>
    </row>
    <row r="85" spans="1:8" ht="40.5" hidden="1">
      <c r="A85" s="75"/>
      <c r="B85" s="83"/>
      <c r="C85" s="135"/>
      <c r="D85" s="136"/>
      <c r="E85" s="71" t="s">
        <v>253</v>
      </c>
      <c r="F85" s="210"/>
      <c r="G85" s="211"/>
      <c r="H85" s="212"/>
    </row>
    <row r="86" spans="1:8" ht="17.25" hidden="1">
      <c r="A86" s="75"/>
      <c r="B86" s="83"/>
      <c r="C86" s="135"/>
      <c r="D86" s="136"/>
      <c r="E86" s="71" t="s">
        <v>74</v>
      </c>
      <c r="F86" s="210"/>
      <c r="G86" s="211"/>
      <c r="H86" s="212"/>
    </row>
    <row r="87" spans="1:8" ht="17.25" hidden="1">
      <c r="A87" s="75"/>
      <c r="B87" s="83"/>
      <c r="C87" s="135"/>
      <c r="D87" s="136"/>
      <c r="E87" s="71" t="s">
        <v>74</v>
      </c>
      <c r="F87" s="210"/>
      <c r="G87" s="211"/>
      <c r="H87" s="212"/>
    </row>
    <row r="88" spans="1:8" ht="29.25" customHeight="1" hidden="1">
      <c r="A88" s="75">
        <v>2180</v>
      </c>
      <c r="B88" s="65" t="s">
        <v>97</v>
      </c>
      <c r="C88" s="133">
        <v>8</v>
      </c>
      <c r="D88" s="134">
        <v>0</v>
      </c>
      <c r="E88" s="78" t="s">
        <v>286</v>
      </c>
      <c r="F88" s="210"/>
      <c r="G88" s="211"/>
      <c r="H88" s="212"/>
    </row>
    <row r="89" spans="1:8" s="82" customFormat="1" ht="10.5" customHeight="1" hidden="1">
      <c r="A89" s="75"/>
      <c r="B89" s="65"/>
      <c r="C89" s="133"/>
      <c r="D89" s="134"/>
      <c r="E89" s="71" t="s">
        <v>238</v>
      </c>
      <c r="F89" s="220"/>
      <c r="G89" s="221"/>
      <c r="H89" s="222"/>
    </row>
    <row r="90" spans="1:8" ht="27" hidden="1">
      <c r="A90" s="75">
        <v>2181</v>
      </c>
      <c r="B90" s="83" t="s">
        <v>97</v>
      </c>
      <c r="C90" s="135">
        <v>8</v>
      </c>
      <c r="D90" s="136">
        <v>1</v>
      </c>
      <c r="E90" s="71" t="s">
        <v>286</v>
      </c>
      <c r="F90" s="210"/>
      <c r="G90" s="211"/>
      <c r="H90" s="212"/>
    </row>
    <row r="91" spans="1:8" ht="17.25" hidden="1">
      <c r="A91" s="75"/>
      <c r="B91" s="83"/>
      <c r="C91" s="135"/>
      <c r="D91" s="136"/>
      <c r="E91" s="90" t="s">
        <v>238</v>
      </c>
      <c r="F91" s="210"/>
      <c r="G91" s="211"/>
      <c r="H91" s="212"/>
    </row>
    <row r="92" spans="1:8" ht="17.25" hidden="1">
      <c r="A92" s="75">
        <v>2182</v>
      </c>
      <c r="B92" s="83" t="s">
        <v>97</v>
      </c>
      <c r="C92" s="135">
        <v>8</v>
      </c>
      <c r="D92" s="136">
        <v>1</v>
      </c>
      <c r="E92" s="90" t="s">
        <v>287</v>
      </c>
      <c r="F92" s="210"/>
      <c r="G92" s="211"/>
      <c r="H92" s="212"/>
    </row>
    <row r="93" spans="1:8" ht="17.25" hidden="1">
      <c r="A93" s="75">
        <v>2183</v>
      </c>
      <c r="B93" s="83" t="s">
        <v>97</v>
      </c>
      <c r="C93" s="135">
        <v>8</v>
      </c>
      <c r="D93" s="136">
        <v>1</v>
      </c>
      <c r="E93" s="90" t="s">
        <v>288</v>
      </c>
      <c r="F93" s="210"/>
      <c r="G93" s="211"/>
      <c r="H93" s="212"/>
    </row>
    <row r="94" spans="1:8" ht="27" hidden="1">
      <c r="A94" s="75">
        <v>2184</v>
      </c>
      <c r="B94" s="83" t="s">
        <v>97</v>
      </c>
      <c r="C94" s="135">
        <v>8</v>
      </c>
      <c r="D94" s="136">
        <v>1</v>
      </c>
      <c r="E94" s="90" t="s">
        <v>289</v>
      </c>
      <c r="F94" s="210"/>
      <c r="G94" s="211"/>
      <c r="H94" s="212"/>
    </row>
    <row r="95" spans="1:8" ht="40.5" hidden="1">
      <c r="A95" s="75"/>
      <c r="B95" s="83"/>
      <c r="C95" s="135"/>
      <c r="D95" s="136"/>
      <c r="E95" s="71" t="s">
        <v>253</v>
      </c>
      <c r="F95" s="210"/>
      <c r="G95" s="211"/>
      <c r="H95" s="212"/>
    </row>
    <row r="96" spans="1:8" ht="17.25" hidden="1">
      <c r="A96" s="75"/>
      <c r="B96" s="83"/>
      <c r="C96" s="135"/>
      <c r="D96" s="136"/>
      <c r="E96" s="71" t="s">
        <v>74</v>
      </c>
      <c r="F96" s="210"/>
      <c r="G96" s="211"/>
      <c r="H96" s="212"/>
    </row>
    <row r="97" spans="1:8" ht="17.25" hidden="1">
      <c r="A97" s="75"/>
      <c r="B97" s="83"/>
      <c r="C97" s="135"/>
      <c r="D97" s="136"/>
      <c r="E97" s="71" t="s">
        <v>74</v>
      </c>
      <c r="F97" s="210"/>
      <c r="G97" s="211"/>
      <c r="H97" s="212"/>
    </row>
    <row r="98" spans="1:8" s="69" customFormat="1" ht="40.5" customHeight="1" hidden="1">
      <c r="A98" s="91">
        <v>2200</v>
      </c>
      <c r="B98" s="65" t="s">
        <v>98</v>
      </c>
      <c r="C98" s="133">
        <v>0</v>
      </c>
      <c r="D98" s="134">
        <v>0</v>
      </c>
      <c r="E98" s="68" t="s">
        <v>255</v>
      </c>
      <c r="F98" s="337"/>
      <c r="G98" s="338"/>
      <c r="H98" s="353"/>
    </row>
    <row r="99" spans="1:8" ht="11.25" customHeight="1" hidden="1">
      <c r="A99" s="70"/>
      <c r="B99" s="65"/>
      <c r="C99" s="131"/>
      <c r="D99" s="132"/>
      <c r="E99" s="71" t="s">
        <v>236</v>
      </c>
      <c r="F99" s="314"/>
      <c r="G99" s="315"/>
      <c r="H99" s="327"/>
    </row>
    <row r="100" spans="1:8" ht="17.25" hidden="1">
      <c r="A100" s="75">
        <v>2210</v>
      </c>
      <c r="B100" s="65" t="s">
        <v>98</v>
      </c>
      <c r="C100" s="135">
        <v>1</v>
      </c>
      <c r="D100" s="136">
        <v>0</v>
      </c>
      <c r="E100" s="78" t="s">
        <v>290</v>
      </c>
      <c r="F100" s="210"/>
      <c r="G100" s="211"/>
      <c r="H100" s="212"/>
    </row>
    <row r="101" spans="1:8" s="82" customFormat="1" ht="10.5" customHeight="1" hidden="1">
      <c r="A101" s="75"/>
      <c r="B101" s="65"/>
      <c r="C101" s="133"/>
      <c r="D101" s="134"/>
      <c r="E101" s="71" t="s">
        <v>238</v>
      </c>
      <c r="F101" s="220"/>
      <c r="G101" s="221"/>
      <c r="H101" s="222"/>
    </row>
    <row r="102" spans="1:8" ht="17.25" hidden="1">
      <c r="A102" s="75">
        <v>2211</v>
      </c>
      <c r="B102" s="83" t="s">
        <v>98</v>
      </c>
      <c r="C102" s="135">
        <v>1</v>
      </c>
      <c r="D102" s="136">
        <v>1</v>
      </c>
      <c r="E102" s="71" t="s">
        <v>291</v>
      </c>
      <c r="F102" s="210"/>
      <c r="G102" s="211"/>
      <c r="H102" s="212"/>
    </row>
    <row r="103" spans="1:8" ht="40.5" hidden="1">
      <c r="A103" s="75"/>
      <c r="B103" s="83"/>
      <c r="C103" s="135"/>
      <c r="D103" s="136"/>
      <c r="E103" s="71" t="s">
        <v>253</v>
      </c>
      <c r="F103" s="210"/>
      <c r="G103" s="211"/>
      <c r="H103" s="212"/>
    </row>
    <row r="104" spans="1:8" ht="17.25" hidden="1">
      <c r="A104" s="75"/>
      <c r="B104" s="83"/>
      <c r="C104" s="135"/>
      <c r="D104" s="136"/>
      <c r="E104" s="71" t="s">
        <v>74</v>
      </c>
      <c r="F104" s="210"/>
      <c r="G104" s="211"/>
      <c r="H104" s="212"/>
    </row>
    <row r="105" spans="1:8" ht="17.25" hidden="1">
      <c r="A105" s="75"/>
      <c r="B105" s="83"/>
      <c r="C105" s="135"/>
      <c r="D105" s="136"/>
      <c r="E105" s="71" t="s">
        <v>74</v>
      </c>
      <c r="F105" s="210"/>
      <c r="G105" s="211"/>
      <c r="H105" s="212"/>
    </row>
    <row r="106" spans="1:8" ht="17.25" hidden="1">
      <c r="A106" s="75">
        <v>2220</v>
      </c>
      <c r="B106" s="65" t="s">
        <v>98</v>
      </c>
      <c r="C106" s="133">
        <v>2</v>
      </c>
      <c r="D106" s="134">
        <v>0</v>
      </c>
      <c r="E106" s="78" t="s">
        <v>292</v>
      </c>
      <c r="F106" s="210"/>
      <c r="G106" s="211"/>
      <c r="H106" s="212"/>
    </row>
    <row r="107" spans="1:8" s="82" customFormat="1" ht="10.5" customHeight="1" hidden="1">
      <c r="A107" s="75"/>
      <c r="B107" s="65"/>
      <c r="C107" s="133"/>
      <c r="D107" s="134"/>
      <c r="E107" s="71" t="s">
        <v>238</v>
      </c>
      <c r="F107" s="220"/>
      <c r="G107" s="221"/>
      <c r="H107" s="222"/>
    </row>
    <row r="108" spans="1:8" ht="17.25" hidden="1">
      <c r="A108" s="75">
        <v>2221</v>
      </c>
      <c r="B108" s="83" t="s">
        <v>98</v>
      </c>
      <c r="C108" s="135">
        <v>2</v>
      </c>
      <c r="D108" s="136">
        <v>1</v>
      </c>
      <c r="E108" s="71" t="s">
        <v>293</v>
      </c>
      <c r="F108" s="210"/>
      <c r="G108" s="211"/>
      <c r="H108" s="212"/>
    </row>
    <row r="109" spans="1:8" ht="40.5" hidden="1">
      <c r="A109" s="75"/>
      <c r="B109" s="83"/>
      <c r="C109" s="135"/>
      <c r="D109" s="136"/>
      <c r="E109" s="71" t="s">
        <v>253</v>
      </c>
      <c r="F109" s="210"/>
      <c r="G109" s="211"/>
      <c r="H109" s="212"/>
    </row>
    <row r="110" spans="1:8" ht="17.25" hidden="1">
      <c r="A110" s="75"/>
      <c r="B110" s="83"/>
      <c r="C110" s="135"/>
      <c r="D110" s="136"/>
      <c r="E110" s="71" t="s">
        <v>74</v>
      </c>
      <c r="F110" s="210"/>
      <c r="G110" s="211"/>
      <c r="H110" s="212"/>
    </row>
    <row r="111" spans="1:8" ht="17.25" hidden="1">
      <c r="A111" s="75"/>
      <c r="B111" s="83"/>
      <c r="C111" s="135"/>
      <c r="D111" s="136"/>
      <c r="E111" s="71" t="s">
        <v>74</v>
      </c>
      <c r="F111" s="210"/>
      <c r="G111" s="211"/>
      <c r="H111" s="212"/>
    </row>
    <row r="112" spans="1:8" ht="17.25" hidden="1">
      <c r="A112" s="75">
        <v>2230</v>
      </c>
      <c r="B112" s="65" t="s">
        <v>98</v>
      </c>
      <c r="C112" s="135">
        <v>3</v>
      </c>
      <c r="D112" s="136">
        <v>0</v>
      </c>
      <c r="E112" s="78" t="s">
        <v>294</v>
      </c>
      <c r="F112" s="210"/>
      <c r="G112" s="211"/>
      <c r="H112" s="212"/>
    </row>
    <row r="113" spans="1:8" s="82" customFormat="1" ht="10.5" customHeight="1" hidden="1">
      <c r="A113" s="75"/>
      <c r="B113" s="65"/>
      <c r="C113" s="133"/>
      <c r="D113" s="134"/>
      <c r="E113" s="71" t="s">
        <v>238</v>
      </c>
      <c r="F113" s="220"/>
      <c r="G113" s="221"/>
      <c r="H113" s="222"/>
    </row>
    <row r="114" spans="1:8" ht="17.25" hidden="1">
      <c r="A114" s="75">
        <v>2231</v>
      </c>
      <c r="B114" s="83" t="s">
        <v>98</v>
      </c>
      <c r="C114" s="135">
        <v>3</v>
      </c>
      <c r="D114" s="136">
        <v>1</v>
      </c>
      <c r="E114" s="71" t="s">
        <v>295</v>
      </c>
      <c r="F114" s="210"/>
      <c r="G114" s="211"/>
      <c r="H114" s="212"/>
    </row>
    <row r="115" spans="1:8" ht="40.5" hidden="1">
      <c r="A115" s="75"/>
      <c r="B115" s="83"/>
      <c r="C115" s="135"/>
      <c r="D115" s="136"/>
      <c r="E115" s="71" t="s">
        <v>253</v>
      </c>
      <c r="F115" s="210"/>
      <c r="G115" s="211"/>
      <c r="H115" s="212"/>
    </row>
    <row r="116" spans="1:8" ht="17.25" hidden="1">
      <c r="A116" s="75"/>
      <c r="B116" s="83"/>
      <c r="C116" s="135"/>
      <c r="D116" s="136"/>
      <c r="E116" s="71" t="s">
        <v>74</v>
      </c>
      <c r="F116" s="210"/>
      <c r="G116" s="211"/>
      <c r="H116" s="212"/>
    </row>
    <row r="117" spans="1:8" ht="17.25" hidden="1">
      <c r="A117" s="75"/>
      <c r="B117" s="83"/>
      <c r="C117" s="135"/>
      <c r="D117" s="136"/>
      <c r="E117" s="71" t="s">
        <v>74</v>
      </c>
      <c r="F117" s="210"/>
      <c r="G117" s="211"/>
      <c r="H117" s="212"/>
    </row>
    <row r="118" spans="1:8" ht="27" hidden="1">
      <c r="A118" s="75">
        <v>2240</v>
      </c>
      <c r="B118" s="65" t="s">
        <v>98</v>
      </c>
      <c r="C118" s="133">
        <v>4</v>
      </c>
      <c r="D118" s="134">
        <v>0</v>
      </c>
      <c r="E118" s="78" t="s">
        <v>296</v>
      </c>
      <c r="F118" s="210"/>
      <c r="G118" s="211"/>
      <c r="H118" s="212"/>
    </row>
    <row r="119" spans="1:8" s="82" customFormat="1" ht="10.5" customHeight="1" hidden="1">
      <c r="A119" s="75"/>
      <c r="B119" s="65"/>
      <c r="C119" s="133"/>
      <c r="D119" s="134"/>
      <c r="E119" s="71" t="s">
        <v>238</v>
      </c>
      <c r="F119" s="220"/>
      <c r="G119" s="221"/>
      <c r="H119" s="222"/>
    </row>
    <row r="120" spans="1:8" ht="27" hidden="1">
      <c r="A120" s="75">
        <v>2241</v>
      </c>
      <c r="B120" s="83" t="s">
        <v>98</v>
      </c>
      <c r="C120" s="135">
        <v>4</v>
      </c>
      <c r="D120" s="136">
        <v>1</v>
      </c>
      <c r="E120" s="71" t="s">
        <v>296</v>
      </c>
      <c r="F120" s="210"/>
      <c r="G120" s="211"/>
      <c r="H120" s="212"/>
    </row>
    <row r="121" spans="1:8" s="82" customFormat="1" ht="10.5" customHeight="1" hidden="1">
      <c r="A121" s="75"/>
      <c r="B121" s="65"/>
      <c r="C121" s="133"/>
      <c r="D121" s="134"/>
      <c r="E121" s="71" t="s">
        <v>238</v>
      </c>
      <c r="F121" s="220"/>
      <c r="G121" s="221"/>
      <c r="H121" s="222"/>
    </row>
    <row r="122" spans="1:8" ht="17.25" hidden="1">
      <c r="A122" s="75">
        <v>2250</v>
      </c>
      <c r="B122" s="65" t="s">
        <v>98</v>
      </c>
      <c r="C122" s="133">
        <v>5</v>
      </c>
      <c r="D122" s="134">
        <v>0</v>
      </c>
      <c r="E122" s="78" t="s">
        <v>297</v>
      </c>
      <c r="F122" s="210"/>
      <c r="G122" s="211"/>
      <c r="H122" s="212"/>
    </row>
    <row r="123" spans="1:8" s="82" customFormat="1" ht="10.5" customHeight="1" hidden="1">
      <c r="A123" s="75"/>
      <c r="B123" s="65"/>
      <c r="C123" s="133"/>
      <c r="D123" s="134"/>
      <c r="E123" s="71" t="s">
        <v>238</v>
      </c>
      <c r="F123" s="220"/>
      <c r="G123" s="221"/>
      <c r="H123" s="222"/>
    </row>
    <row r="124" spans="1:8" ht="17.25" hidden="1">
      <c r="A124" s="75">
        <v>2251</v>
      </c>
      <c r="B124" s="83" t="s">
        <v>98</v>
      </c>
      <c r="C124" s="135">
        <v>5</v>
      </c>
      <c r="D124" s="136">
        <v>1</v>
      </c>
      <c r="E124" s="71" t="s">
        <v>297</v>
      </c>
      <c r="F124" s="210"/>
      <c r="G124" s="211"/>
      <c r="H124" s="212"/>
    </row>
    <row r="125" spans="1:8" ht="40.5" hidden="1">
      <c r="A125" s="75"/>
      <c r="B125" s="83"/>
      <c r="C125" s="135"/>
      <c r="D125" s="136"/>
      <c r="E125" s="71" t="s">
        <v>253</v>
      </c>
      <c r="F125" s="210"/>
      <c r="G125" s="211"/>
      <c r="H125" s="212"/>
    </row>
    <row r="126" spans="1:8" ht="17.25" hidden="1">
      <c r="A126" s="75"/>
      <c r="B126" s="83"/>
      <c r="C126" s="135"/>
      <c r="D126" s="136"/>
      <c r="E126" s="71" t="s">
        <v>74</v>
      </c>
      <c r="F126" s="210"/>
      <c r="G126" s="211"/>
      <c r="H126" s="212"/>
    </row>
    <row r="127" spans="1:8" ht="17.25" hidden="1">
      <c r="A127" s="75"/>
      <c r="B127" s="83"/>
      <c r="C127" s="135"/>
      <c r="D127" s="136"/>
      <c r="E127" s="71" t="s">
        <v>74</v>
      </c>
      <c r="F127" s="210"/>
      <c r="G127" s="211"/>
      <c r="H127" s="212"/>
    </row>
    <row r="128" spans="1:8" s="69" customFormat="1" ht="76.5" hidden="1">
      <c r="A128" s="91">
        <v>2300</v>
      </c>
      <c r="B128" s="95" t="s">
        <v>99</v>
      </c>
      <c r="C128" s="133">
        <v>0</v>
      </c>
      <c r="D128" s="134">
        <v>0</v>
      </c>
      <c r="E128" s="68" t="s">
        <v>75</v>
      </c>
      <c r="F128" s="337"/>
      <c r="G128" s="338"/>
      <c r="H128" s="353"/>
    </row>
    <row r="129" spans="1:8" ht="11.25" customHeight="1" hidden="1">
      <c r="A129" s="70"/>
      <c r="B129" s="65"/>
      <c r="C129" s="131"/>
      <c r="D129" s="132"/>
      <c r="E129" s="71" t="s">
        <v>236</v>
      </c>
      <c r="F129" s="314"/>
      <c r="G129" s="315"/>
      <c r="H129" s="327"/>
    </row>
    <row r="130" spans="1:8" ht="17.25" hidden="1">
      <c r="A130" s="75">
        <v>2310</v>
      </c>
      <c r="B130" s="95" t="s">
        <v>99</v>
      </c>
      <c r="C130" s="133">
        <v>1</v>
      </c>
      <c r="D130" s="134">
        <v>0</v>
      </c>
      <c r="E130" s="78" t="s">
        <v>298</v>
      </c>
      <c r="F130" s="210"/>
      <c r="G130" s="211"/>
      <c r="H130" s="212"/>
    </row>
    <row r="131" spans="1:8" s="82" customFormat="1" ht="10.5" customHeight="1" hidden="1">
      <c r="A131" s="75"/>
      <c r="B131" s="65"/>
      <c r="C131" s="133"/>
      <c r="D131" s="134"/>
      <c r="E131" s="71" t="s">
        <v>238</v>
      </c>
      <c r="F131" s="220"/>
      <c r="G131" s="221"/>
      <c r="H131" s="222"/>
    </row>
    <row r="132" spans="1:8" ht="17.25" hidden="1">
      <c r="A132" s="75">
        <v>2311</v>
      </c>
      <c r="B132" s="97" t="s">
        <v>99</v>
      </c>
      <c r="C132" s="135">
        <v>1</v>
      </c>
      <c r="D132" s="136">
        <v>1</v>
      </c>
      <c r="E132" s="71" t="s">
        <v>299</v>
      </c>
      <c r="F132" s="210"/>
      <c r="G132" s="211"/>
      <c r="H132" s="212"/>
    </row>
    <row r="133" spans="1:8" ht="40.5" hidden="1">
      <c r="A133" s="75"/>
      <c r="B133" s="83"/>
      <c r="C133" s="135"/>
      <c r="D133" s="136"/>
      <c r="E133" s="71" t="s">
        <v>253</v>
      </c>
      <c r="F133" s="210"/>
      <c r="G133" s="211"/>
      <c r="H133" s="212"/>
    </row>
    <row r="134" spans="1:8" ht="17.25" hidden="1">
      <c r="A134" s="75"/>
      <c r="B134" s="83"/>
      <c r="C134" s="135"/>
      <c r="D134" s="136"/>
      <c r="E134" s="71" t="s">
        <v>74</v>
      </c>
      <c r="F134" s="210"/>
      <c r="G134" s="211"/>
      <c r="H134" s="212"/>
    </row>
    <row r="135" spans="1:8" ht="17.25" hidden="1">
      <c r="A135" s="75"/>
      <c r="B135" s="83"/>
      <c r="C135" s="135"/>
      <c r="D135" s="136"/>
      <c r="E135" s="71" t="s">
        <v>74</v>
      </c>
      <c r="F135" s="210"/>
      <c r="G135" s="211"/>
      <c r="H135" s="212"/>
    </row>
    <row r="136" spans="1:8" ht="17.25" hidden="1">
      <c r="A136" s="75">
        <v>2312</v>
      </c>
      <c r="B136" s="97" t="s">
        <v>99</v>
      </c>
      <c r="C136" s="135">
        <v>1</v>
      </c>
      <c r="D136" s="136">
        <v>2</v>
      </c>
      <c r="E136" s="71" t="s">
        <v>300</v>
      </c>
      <c r="F136" s="210"/>
      <c r="G136" s="211"/>
      <c r="H136" s="212"/>
    </row>
    <row r="137" spans="1:8" ht="40.5" hidden="1">
      <c r="A137" s="75"/>
      <c r="B137" s="83"/>
      <c r="C137" s="135"/>
      <c r="D137" s="136"/>
      <c r="E137" s="71" t="s">
        <v>253</v>
      </c>
      <c r="F137" s="210"/>
      <c r="G137" s="211"/>
      <c r="H137" s="212"/>
    </row>
    <row r="138" spans="1:8" ht="17.25" hidden="1">
      <c r="A138" s="75"/>
      <c r="B138" s="83"/>
      <c r="C138" s="135"/>
      <c r="D138" s="136"/>
      <c r="E138" s="71" t="s">
        <v>74</v>
      </c>
      <c r="F138" s="210"/>
      <c r="G138" s="211"/>
      <c r="H138" s="212"/>
    </row>
    <row r="139" spans="1:8" ht="17.25" hidden="1">
      <c r="A139" s="75"/>
      <c r="B139" s="83"/>
      <c r="C139" s="135"/>
      <c r="D139" s="136"/>
      <c r="E139" s="71" t="s">
        <v>74</v>
      </c>
      <c r="F139" s="210"/>
      <c r="G139" s="211"/>
      <c r="H139" s="212"/>
    </row>
    <row r="140" spans="1:8" ht="17.25" hidden="1">
      <c r="A140" s="75">
        <v>2313</v>
      </c>
      <c r="B140" s="97" t="s">
        <v>99</v>
      </c>
      <c r="C140" s="135">
        <v>1</v>
      </c>
      <c r="D140" s="136">
        <v>3</v>
      </c>
      <c r="E140" s="71" t="s">
        <v>301</v>
      </c>
      <c r="F140" s="210"/>
      <c r="G140" s="211"/>
      <c r="H140" s="212"/>
    </row>
    <row r="141" spans="1:8" ht="40.5" hidden="1">
      <c r="A141" s="75"/>
      <c r="B141" s="83"/>
      <c r="C141" s="135"/>
      <c r="D141" s="136"/>
      <c r="E141" s="71" t="s">
        <v>253</v>
      </c>
      <c r="F141" s="210"/>
      <c r="G141" s="211"/>
      <c r="H141" s="212"/>
    </row>
    <row r="142" spans="1:8" ht="17.25" hidden="1">
      <c r="A142" s="75"/>
      <c r="B142" s="83"/>
      <c r="C142" s="135"/>
      <c r="D142" s="136"/>
      <c r="E142" s="71" t="s">
        <v>74</v>
      </c>
      <c r="F142" s="210"/>
      <c r="G142" s="211"/>
      <c r="H142" s="212"/>
    </row>
    <row r="143" spans="1:8" ht="17.25" hidden="1">
      <c r="A143" s="75"/>
      <c r="B143" s="83"/>
      <c r="C143" s="135"/>
      <c r="D143" s="136"/>
      <c r="E143" s="71" t="s">
        <v>74</v>
      </c>
      <c r="F143" s="210"/>
      <c r="G143" s="211"/>
      <c r="H143" s="212"/>
    </row>
    <row r="144" spans="1:8" ht="17.25" hidden="1">
      <c r="A144" s="75">
        <v>2320</v>
      </c>
      <c r="B144" s="95" t="s">
        <v>99</v>
      </c>
      <c r="C144" s="133">
        <v>2</v>
      </c>
      <c r="D144" s="134">
        <v>0</v>
      </c>
      <c r="E144" s="78" t="s">
        <v>302</v>
      </c>
      <c r="F144" s="210"/>
      <c r="G144" s="211"/>
      <c r="H144" s="212"/>
    </row>
    <row r="145" spans="1:8" s="82" customFormat="1" ht="10.5" customHeight="1" hidden="1">
      <c r="A145" s="75"/>
      <c r="B145" s="65"/>
      <c r="C145" s="133"/>
      <c r="D145" s="134"/>
      <c r="E145" s="71" t="s">
        <v>238</v>
      </c>
      <c r="F145" s="220"/>
      <c r="G145" s="221"/>
      <c r="H145" s="222"/>
    </row>
    <row r="146" spans="1:8" ht="17.25" hidden="1">
      <c r="A146" s="75">
        <v>2321</v>
      </c>
      <c r="B146" s="97" t="s">
        <v>99</v>
      </c>
      <c r="C146" s="135">
        <v>2</v>
      </c>
      <c r="D146" s="136">
        <v>1</v>
      </c>
      <c r="E146" s="71" t="s">
        <v>303</v>
      </c>
      <c r="F146" s="210"/>
      <c r="G146" s="211"/>
      <c r="H146" s="212"/>
    </row>
    <row r="147" spans="1:8" ht="40.5" hidden="1">
      <c r="A147" s="75"/>
      <c r="B147" s="83"/>
      <c r="C147" s="135"/>
      <c r="D147" s="136"/>
      <c r="E147" s="71" t="s">
        <v>253</v>
      </c>
      <c r="F147" s="210"/>
      <c r="G147" s="211"/>
      <c r="H147" s="212"/>
    </row>
    <row r="148" spans="1:8" ht="17.25" hidden="1">
      <c r="A148" s="75"/>
      <c r="B148" s="83"/>
      <c r="C148" s="135"/>
      <c r="D148" s="136"/>
      <c r="E148" s="71" t="s">
        <v>74</v>
      </c>
      <c r="F148" s="210"/>
      <c r="G148" s="211"/>
      <c r="H148" s="212"/>
    </row>
    <row r="149" spans="1:8" ht="17.25" hidden="1">
      <c r="A149" s="75"/>
      <c r="B149" s="83"/>
      <c r="C149" s="135"/>
      <c r="D149" s="136"/>
      <c r="E149" s="71" t="s">
        <v>74</v>
      </c>
      <c r="F149" s="210"/>
      <c r="G149" s="211"/>
      <c r="H149" s="212"/>
    </row>
    <row r="150" spans="1:8" ht="27" hidden="1">
      <c r="A150" s="75">
        <v>2330</v>
      </c>
      <c r="B150" s="95" t="s">
        <v>99</v>
      </c>
      <c r="C150" s="133">
        <v>3</v>
      </c>
      <c r="D150" s="134">
        <v>0</v>
      </c>
      <c r="E150" s="78" t="s">
        <v>304</v>
      </c>
      <c r="F150" s="210"/>
      <c r="G150" s="211"/>
      <c r="H150" s="212"/>
    </row>
    <row r="151" spans="1:8" s="82" customFormat="1" ht="10.5" customHeight="1" hidden="1">
      <c r="A151" s="75"/>
      <c r="B151" s="65"/>
      <c r="C151" s="133"/>
      <c r="D151" s="134"/>
      <c r="E151" s="71" t="s">
        <v>238</v>
      </c>
      <c r="F151" s="220"/>
      <c r="G151" s="221"/>
      <c r="H151" s="222"/>
    </row>
    <row r="152" spans="1:8" ht="17.25" hidden="1">
      <c r="A152" s="75">
        <v>2331</v>
      </c>
      <c r="B152" s="97" t="s">
        <v>99</v>
      </c>
      <c r="C152" s="135">
        <v>3</v>
      </c>
      <c r="D152" s="136">
        <v>1</v>
      </c>
      <c r="E152" s="71" t="s">
        <v>305</v>
      </c>
      <c r="F152" s="210"/>
      <c r="G152" s="211"/>
      <c r="H152" s="212"/>
    </row>
    <row r="153" spans="1:8" ht="40.5" hidden="1">
      <c r="A153" s="75"/>
      <c r="B153" s="83"/>
      <c r="C153" s="135"/>
      <c r="D153" s="136"/>
      <c r="E153" s="71" t="s">
        <v>253</v>
      </c>
      <c r="F153" s="210"/>
      <c r="G153" s="211"/>
      <c r="H153" s="212"/>
    </row>
    <row r="154" spans="1:8" ht="17.25" hidden="1">
      <c r="A154" s="75"/>
      <c r="B154" s="83"/>
      <c r="C154" s="135"/>
      <c r="D154" s="136"/>
      <c r="E154" s="71" t="s">
        <v>74</v>
      </c>
      <c r="F154" s="210"/>
      <c r="G154" s="211"/>
      <c r="H154" s="212"/>
    </row>
    <row r="155" spans="1:8" ht="17.25" hidden="1">
      <c r="A155" s="75"/>
      <c r="B155" s="83"/>
      <c r="C155" s="135"/>
      <c r="D155" s="136"/>
      <c r="E155" s="71" t="s">
        <v>74</v>
      </c>
      <c r="F155" s="210"/>
      <c r="G155" s="211"/>
      <c r="H155" s="212"/>
    </row>
    <row r="156" spans="1:8" ht="17.25" hidden="1">
      <c r="A156" s="75">
        <v>2332</v>
      </c>
      <c r="B156" s="97" t="s">
        <v>99</v>
      </c>
      <c r="C156" s="135">
        <v>3</v>
      </c>
      <c r="D156" s="136">
        <v>2</v>
      </c>
      <c r="E156" s="71" t="s">
        <v>306</v>
      </c>
      <c r="F156" s="210"/>
      <c r="G156" s="211"/>
      <c r="H156" s="212"/>
    </row>
    <row r="157" spans="1:8" ht="40.5" hidden="1">
      <c r="A157" s="75"/>
      <c r="B157" s="83"/>
      <c r="C157" s="135"/>
      <c r="D157" s="136"/>
      <c r="E157" s="71" t="s">
        <v>253</v>
      </c>
      <c r="F157" s="210"/>
      <c r="G157" s="211"/>
      <c r="H157" s="212"/>
    </row>
    <row r="158" spans="1:8" ht="17.25" hidden="1">
      <c r="A158" s="75"/>
      <c r="B158" s="83"/>
      <c r="C158" s="135"/>
      <c r="D158" s="136"/>
      <c r="E158" s="71" t="s">
        <v>74</v>
      </c>
      <c r="F158" s="210"/>
      <c r="G158" s="211"/>
      <c r="H158" s="212"/>
    </row>
    <row r="159" spans="1:8" ht="17.25" hidden="1">
      <c r="A159" s="75"/>
      <c r="B159" s="83"/>
      <c r="C159" s="135"/>
      <c r="D159" s="136"/>
      <c r="E159" s="71" t="s">
        <v>74</v>
      </c>
      <c r="F159" s="210"/>
      <c r="G159" s="211"/>
      <c r="H159" s="212"/>
    </row>
    <row r="160" spans="1:8" ht="17.25" hidden="1">
      <c r="A160" s="75">
        <v>2340</v>
      </c>
      <c r="B160" s="95" t="s">
        <v>99</v>
      </c>
      <c r="C160" s="133">
        <v>4</v>
      </c>
      <c r="D160" s="134">
        <v>0</v>
      </c>
      <c r="E160" s="78" t="s">
        <v>307</v>
      </c>
      <c r="F160" s="210"/>
      <c r="G160" s="211"/>
      <c r="H160" s="212"/>
    </row>
    <row r="161" spans="1:8" s="82" customFormat="1" ht="10.5" customHeight="1" hidden="1">
      <c r="A161" s="75"/>
      <c r="B161" s="65"/>
      <c r="C161" s="133"/>
      <c r="D161" s="134"/>
      <c r="E161" s="71" t="s">
        <v>238</v>
      </c>
      <c r="F161" s="220"/>
      <c r="G161" s="221"/>
      <c r="H161" s="222"/>
    </row>
    <row r="162" spans="1:8" ht="17.25" hidden="1">
      <c r="A162" s="75">
        <v>2341</v>
      </c>
      <c r="B162" s="97" t="s">
        <v>99</v>
      </c>
      <c r="C162" s="135">
        <v>4</v>
      </c>
      <c r="D162" s="136">
        <v>1</v>
      </c>
      <c r="E162" s="71" t="s">
        <v>307</v>
      </c>
      <c r="F162" s="210"/>
      <c r="G162" s="211"/>
      <c r="H162" s="212"/>
    </row>
    <row r="163" spans="1:8" ht="40.5" hidden="1">
      <c r="A163" s="75"/>
      <c r="B163" s="83"/>
      <c r="C163" s="135"/>
      <c r="D163" s="136"/>
      <c r="E163" s="71" t="s">
        <v>253</v>
      </c>
      <c r="F163" s="210"/>
      <c r="G163" s="211"/>
      <c r="H163" s="212"/>
    </row>
    <row r="164" spans="1:8" ht="17.25" hidden="1">
      <c r="A164" s="75"/>
      <c r="B164" s="83"/>
      <c r="C164" s="135"/>
      <c r="D164" s="136"/>
      <c r="E164" s="71" t="s">
        <v>74</v>
      </c>
      <c r="F164" s="210"/>
      <c r="G164" s="211"/>
      <c r="H164" s="212"/>
    </row>
    <row r="165" spans="1:8" ht="17.25" hidden="1">
      <c r="A165" s="75"/>
      <c r="B165" s="83"/>
      <c r="C165" s="135"/>
      <c r="D165" s="136"/>
      <c r="E165" s="71" t="s">
        <v>74</v>
      </c>
      <c r="F165" s="210"/>
      <c r="G165" s="211"/>
      <c r="H165" s="212"/>
    </row>
    <row r="166" spans="1:8" ht="17.25" hidden="1">
      <c r="A166" s="75">
        <v>2350</v>
      </c>
      <c r="B166" s="95" t="s">
        <v>99</v>
      </c>
      <c r="C166" s="133">
        <v>5</v>
      </c>
      <c r="D166" s="134">
        <v>0</v>
      </c>
      <c r="E166" s="78" t="s">
        <v>308</v>
      </c>
      <c r="F166" s="210"/>
      <c r="G166" s="211"/>
      <c r="H166" s="212"/>
    </row>
    <row r="167" spans="1:8" s="82" customFormat="1" ht="10.5" customHeight="1" hidden="1">
      <c r="A167" s="75"/>
      <c r="B167" s="65"/>
      <c r="C167" s="133"/>
      <c r="D167" s="134"/>
      <c r="E167" s="71" t="s">
        <v>238</v>
      </c>
      <c r="F167" s="220"/>
      <c r="G167" s="221"/>
      <c r="H167" s="222"/>
    </row>
    <row r="168" spans="1:8" ht="17.25" hidden="1">
      <c r="A168" s="75">
        <v>2351</v>
      </c>
      <c r="B168" s="97" t="s">
        <v>99</v>
      </c>
      <c r="C168" s="135">
        <v>5</v>
      </c>
      <c r="D168" s="136">
        <v>1</v>
      </c>
      <c r="E168" s="71" t="s">
        <v>309</v>
      </c>
      <c r="F168" s="210"/>
      <c r="G168" s="211"/>
      <c r="H168" s="212"/>
    </row>
    <row r="169" spans="1:8" ht="40.5" hidden="1">
      <c r="A169" s="75"/>
      <c r="B169" s="83"/>
      <c r="C169" s="135"/>
      <c r="D169" s="136"/>
      <c r="E169" s="71" t="s">
        <v>253</v>
      </c>
      <c r="F169" s="210"/>
      <c r="G169" s="211"/>
      <c r="H169" s="212"/>
    </row>
    <row r="170" spans="1:8" ht="17.25" hidden="1">
      <c r="A170" s="75"/>
      <c r="B170" s="83"/>
      <c r="C170" s="135"/>
      <c r="D170" s="136"/>
      <c r="E170" s="71" t="s">
        <v>74</v>
      </c>
      <c r="F170" s="210"/>
      <c r="G170" s="211"/>
      <c r="H170" s="212"/>
    </row>
    <row r="171" spans="1:8" ht="17.25" hidden="1">
      <c r="A171" s="75"/>
      <c r="B171" s="83"/>
      <c r="C171" s="135"/>
      <c r="D171" s="136"/>
      <c r="E171" s="71" t="s">
        <v>74</v>
      </c>
      <c r="F171" s="210"/>
      <c r="G171" s="211"/>
      <c r="H171" s="212"/>
    </row>
    <row r="172" spans="1:8" ht="33" customHeight="1" hidden="1">
      <c r="A172" s="75">
        <v>2360</v>
      </c>
      <c r="B172" s="95" t="s">
        <v>99</v>
      </c>
      <c r="C172" s="133">
        <v>6</v>
      </c>
      <c r="D172" s="134">
        <v>0</v>
      </c>
      <c r="E172" s="78" t="s">
        <v>310</v>
      </c>
      <c r="F172" s="210"/>
      <c r="G172" s="211"/>
      <c r="H172" s="212"/>
    </row>
    <row r="173" spans="1:8" s="82" customFormat="1" ht="10.5" customHeight="1" hidden="1">
      <c r="A173" s="75"/>
      <c r="B173" s="65"/>
      <c r="C173" s="133"/>
      <c r="D173" s="134"/>
      <c r="E173" s="71" t="s">
        <v>238</v>
      </c>
      <c r="F173" s="220"/>
      <c r="G173" s="221"/>
      <c r="H173" s="222"/>
    </row>
    <row r="174" spans="1:8" ht="27" hidden="1">
      <c r="A174" s="75">
        <v>2361</v>
      </c>
      <c r="B174" s="97" t="s">
        <v>99</v>
      </c>
      <c r="C174" s="135">
        <v>6</v>
      </c>
      <c r="D174" s="136">
        <v>1</v>
      </c>
      <c r="E174" s="71" t="s">
        <v>310</v>
      </c>
      <c r="F174" s="210"/>
      <c r="G174" s="211"/>
      <c r="H174" s="212"/>
    </row>
    <row r="175" spans="1:8" ht="40.5" hidden="1">
      <c r="A175" s="75"/>
      <c r="B175" s="83"/>
      <c r="C175" s="135"/>
      <c r="D175" s="136"/>
      <c r="E175" s="71" t="s">
        <v>253</v>
      </c>
      <c r="F175" s="210"/>
      <c r="G175" s="211"/>
      <c r="H175" s="212"/>
    </row>
    <row r="176" spans="1:8" ht="17.25" hidden="1">
      <c r="A176" s="75"/>
      <c r="B176" s="83"/>
      <c r="C176" s="135"/>
      <c r="D176" s="136"/>
      <c r="E176" s="71" t="s">
        <v>74</v>
      </c>
      <c r="F176" s="210"/>
      <c r="G176" s="211"/>
      <c r="H176" s="212"/>
    </row>
    <row r="177" spans="1:8" ht="17.25" hidden="1">
      <c r="A177" s="75"/>
      <c r="B177" s="83"/>
      <c r="C177" s="135"/>
      <c r="D177" s="136"/>
      <c r="E177" s="71" t="s">
        <v>74</v>
      </c>
      <c r="F177" s="210"/>
      <c r="G177" s="211"/>
      <c r="H177" s="212"/>
    </row>
    <row r="178" spans="1:8" ht="31.5" customHeight="1" hidden="1">
      <c r="A178" s="75">
        <v>2370</v>
      </c>
      <c r="B178" s="95" t="s">
        <v>99</v>
      </c>
      <c r="C178" s="133">
        <v>7</v>
      </c>
      <c r="D178" s="134">
        <v>0</v>
      </c>
      <c r="E178" s="78" t="s">
        <v>312</v>
      </c>
      <c r="F178" s="210"/>
      <c r="G178" s="211"/>
      <c r="H178" s="212"/>
    </row>
    <row r="179" spans="1:8" s="82" customFormat="1" ht="10.5" customHeight="1" hidden="1">
      <c r="A179" s="75"/>
      <c r="B179" s="65"/>
      <c r="C179" s="133"/>
      <c r="D179" s="134"/>
      <c r="E179" s="71" t="s">
        <v>238</v>
      </c>
      <c r="F179" s="220"/>
      <c r="G179" s="221"/>
      <c r="H179" s="222"/>
    </row>
    <row r="180" spans="1:8" ht="27" hidden="1">
      <c r="A180" s="75">
        <v>2371</v>
      </c>
      <c r="B180" s="97" t="s">
        <v>99</v>
      </c>
      <c r="C180" s="135">
        <v>7</v>
      </c>
      <c r="D180" s="136">
        <v>1</v>
      </c>
      <c r="E180" s="71" t="s">
        <v>312</v>
      </c>
      <c r="F180" s="210"/>
      <c r="G180" s="211"/>
      <c r="H180" s="212"/>
    </row>
    <row r="181" spans="1:8" ht="40.5" hidden="1">
      <c r="A181" s="75"/>
      <c r="B181" s="83"/>
      <c r="C181" s="135"/>
      <c r="D181" s="136"/>
      <c r="E181" s="71" t="s">
        <v>253</v>
      </c>
      <c r="F181" s="210"/>
      <c r="G181" s="211"/>
      <c r="H181" s="212"/>
    </row>
    <row r="182" spans="1:8" ht="17.25" hidden="1">
      <c r="A182" s="75"/>
      <c r="B182" s="83"/>
      <c r="C182" s="135"/>
      <c r="D182" s="136"/>
      <c r="E182" s="71" t="s">
        <v>74</v>
      </c>
      <c r="F182" s="210"/>
      <c r="G182" s="211"/>
      <c r="H182" s="212"/>
    </row>
    <row r="183" spans="1:8" ht="17.25" hidden="1">
      <c r="A183" s="75"/>
      <c r="B183" s="83"/>
      <c r="C183" s="135"/>
      <c r="D183" s="136"/>
      <c r="E183" s="71" t="s">
        <v>74</v>
      </c>
      <c r="F183" s="210"/>
      <c r="G183" s="211"/>
      <c r="H183" s="212"/>
    </row>
    <row r="184" spans="1:8" s="69" customFormat="1" ht="52.5" customHeight="1">
      <c r="A184" s="91">
        <v>2400</v>
      </c>
      <c r="B184" s="95" t="s">
        <v>100</v>
      </c>
      <c r="C184" s="133">
        <v>0</v>
      </c>
      <c r="D184" s="134">
        <v>0</v>
      </c>
      <c r="E184" s="96" t="s">
        <v>76</v>
      </c>
      <c r="F184" s="328">
        <f>+H184</f>
        <v>-4850</v>
      </c>
      <c r="G184" s="329"/>
      <c r="H184" s="317">
        <f>+H186+H196+H214+H228+H242+H268+H274+H292+H310</f>
        <v>-4850</v>
      </c>
    </row>
    <row r="185" spans="1:8" ht="19.5" customHeight="1">
      <c r="A185" s="70"/>
      <c r="B185" s="65"/>
      <c r="C185" s="131"/>
      <c r="D185" s="132"/>
      <c r="E185" s="71" t="s">
        <v>236</v>
      </c>
      <c r="F185" s="72"/>
      <c r="G185" s="73"/>
      <c r="H185" s="74"/>
    </row>
    <row r="186" spans="1:8" ht="36.75" customHeight="1" hidden="1">
      <c r="A186" s="75">
        <v>2410</v>
      </c>
      <c r="B186" s="95" t="s">
        <v>100</v>
      </c>
      <c r="C186" s="133">
        <v>1</v>
      </c>
      <c r="D186" s="134">
        <v>0</v>
      </c>
      <c r="E186" s="78" t="s">
        <v>313</v>
      </c>
      <c r="F186" s="86"/>
      <c r="G186" s="87"/>
      <c r="H186" s="88"/>
    </row>
    <row r="187" spans="1:8" s="82" customFormat="1" ht="10.5" customHeight="1" hidden="1">
      <c r="A187" s="75"/>
      <c r="B187" s="65"/>
      <c r="C187" s="133"/>
      <c r="D187" s="134"/>
      <c r="E187" s="71" t="s">
        <v>238</v>
      </c>
      <c r="F187" s="79"/>
      <c r="G187" s="80"/>
      <c r="H187" s="81"/>
    </row>
    <row r="188" spans="1:8" ht="32.25" customHeight="1" hidden="1">
      <c r="A188" s="75">
        <v>2411</v>
      </c>
      <c r="B188" s="97" t="s">
        <v>100</v>
      </c>
      <c r="C188" s="135">
        <v>1</v>
      </c>
      <c r="D188" s="136">
        <v>1</v>
      </c>
      <c r="E188" s="71" t="s">
        <v>314</v>
      </c>
      <c r="F188" s="86"/>
      <c r="G188" s="87"/>
      <c r="H188" s="88"/>
    </row>
    <row r="189" spans="1:8" ht="40.5" hidden="1">
      <c r="A189" s="75"/>
      <c r="B189" s="83"/>
      <c r="C189" s="135"/>
      <c r="D189" s="136"/>
      <c r="E189" s="71" t="s">
        <v>253</v>
      </c>
      <c r="F189" s="86"/>
      <c r="G189" s="87"/>
      <c r="H189" s="88"/>
    </row>
    <row r="190" spans="1:8" ht="17.25" hidden="1">
      <c r="A190" s="75"/>
      <c r="B190" s="83"/>
      <c r="C190" s="135"/>
      <c r="D190" s="136"/>
      <c r="E190" s="71" t="s">
        <v>74</v>
      </c>
      <c r="F190" s="86"/>
      <c r="G190" s="87"/>
      <c r="H190" s="88"/>
    </row>
    <row r="191" spans="1:8" ht="17.25" hidden="1">
      <c r="A191" s="75"/>
      <c r="B191" s="83"/>
      <c r="C191" s="135"/>
      <c r="D191" s="136"/>
      <c r="E191" s="71" t="s">
        <v>74</v>
      </c>
      <c r="F191" s="86"/>
      <c r="G191" s="87"/>
      <c r="H191" s="88"/>
    </row>
    <row r="192" spans="1:8" ht="27" hidden="1">
      <c r="A192" s="75">
        <v>2412</v>
      </c>
      <c r="B192" s="97" t="s">
        <v>100</v>
      </c>
      <c r="C192" s="135">
        <v>1</v>
      </c>
      <c r="D192" s="136">
        <v>2</v>
      </c>
      <c r="E192" s="71" t="s">
        <v>315</v>
      </c>
      <c r="F192" s="86"/>
      <c r="G192" s="87"/>
      <c r="H192" s="88"/>
    </row>
    <row r="193" spans="1:8" ht="40.5" hidden="1">
      <c r="A193" s="75"/>
      <c r="B193" s="83"/>
      <c r="C193" s="135"/>
      <c r="D193" s="136"/>
      <c r="E193" s="71" t="s">
        <v>253</v>
      </c>
      <c r="F193" s="86"/>
      <c r="G193" s="87"/>
      <c r="H193" s="88"/>
    </row>
    <row r="194" spans="1:8" ht="17.25" hidden="1">
      <c r="A194" s="75"/>
      <c r="B194" s="83"/>
      <c r="C194" s="135"/>
      <c r="D194" s="136"/>
      <c r="E194" s="71" t="s">
        <v>74</v>
      </c>
      <c r="F194" s="86"/>
      <c r="G194" s="87"/>
      <c r="H194" s="88"/>
    </row>
    <row r="195" spans="1:8" ht="17.25" hidden="1">
      <c r="A195" s="75"/>
      <c r="B195" s="83"/>
      <c r="C195" s="135"/>
      <c r="D195" s="136"/>
      <c r="E195" s="71" t="s">
        <v>74</v>
      </c>
      <c r="F195" s="86"/>
      <c r="G195" s="87"/>
      <c r="H195" s="88"/>
    </row>
    <row r="196" spans="1:8" ht="33" customHeight="1" hidden="1">
      <c r="A196" s="75">
        <v>2420</v>
      </c>
      <c r="B196" s="95" t="s">
        <v>100</v>
      </c>
      <c r="C196" s="133">
        <v>2</v>
      </c>
      <c r="D196" s="134">
        <v>0</v>
      </c>
      <c r="E196" s="78" t="s">
        <v>316</v>
      </c>
      <c r="F196" s="86"/>
      <c r="G196" s="87"/>
      <c r="H196" s="88"/>
    </row>
    <row r="197" spans="1:8" s="82" customFormat="1" ht="10.5" customHeight="1" hidden="1">
      <c r="A197" s="75"/>
      <c r="B197" s="65"/>
      <c r="C197" s="133"/>
      <c r="D197" s="134"/>
      <c r="E197" s="71" t="s">
        <v>238</v>
      </c>
      <c r="F197" s="79"/>
      <c r="G197" s="80"/>
      <c r="H197" s="81"/>
    </row>
    <row r="198" spans="1:8" ht="17.25" hidden="1">
      <c r="A198" s="75">
        <v>2421</v>
      </c>
      <c r="B198" s="97" t="s">
        <v>100</v>
      </c>
      <c r="C198" s="135">
        <v>2</v>
      </c>
      <c r="D198" s="136">
        <v>1</v>
      </c>
      <c r="E198" s="71" t="s">
        <v>317</v>
      </c>
      <c r="F198" s="86"/>
      <c r="G198" s="87"/>
      <c r="H198" s="88"/>
    </row>
    <row r="199" spans="1:8" ht="40.5" hidden="1">
      <c r="A199" s="75"/>
      <c r="B199" s="83"/>
      <c r="C199" s="135"/>
      <c r="D199" s="136"/>
      <c r="E199" s="71" t="s">
        <v>253</v>
      </c>
      <c r="F199" s="86"/>
      <c r="G199" s="87"/>
      <c r="H199" s="88"/>
    </row>
    <row r="200" spans="1:8" ht="17.25" hidden="1">
      <c r="A200" s="75"/>
      <c r="B200" s="83"/>
      <c r="C200" s="135"/>
      <c r="D200" s="136"/>
      <c r="E200" s="71" t="s">
        <v>74</v>
      </c>
      <c r="F200" s="86"/>
      <c r="G200" s="87"/>
      <c r="H200" s="88"/>
    </row>
    <row r="201" spans="1:8" ht="17.25" hidden="1">
      <c r="A201" s="75"/>
      <c r="B201" s="83"/>
      <c r="C201" s="135"/>
      <c r="D201" s="136"/>
      <c r="E201" s="71" t="s">
        <v>74</v>
      </c>
      <c r="F201" s="86"/>
      <c r="G201" s="87"/>
      <c r="H201" s="88"/>
    </row>
    <row r="202" spans="1:8" ht="17.25" hidden="1">
      <c r="A202" s="75">
        <v>2422</v>
      </c>
      <c r="B202" s="97" t="s">
        <v>100</v>
      </c>
      <c r="C202" s="135">
        <v>2</v>
      </c>
      <c r="D202" s="136">
        <v>2</v>
      </c>
      <c r="E202" s="71" t="s">
        <v>318</v>
      </c>
      <c r="F202" s="86"/>
      <c r="G202" s="87"/>
      <c r="H202" s="88"/>
    </row>
    <row r="203" spans="1:8" ht="40.5" hidden="1">
      <c r="A203" s="75"/>
      <c r="B203" s="83"/>
      <c r="C203" s="135"/>
      <c r="D203" s="136"/>
      <c r="E203" s="71" t="s">
        <v>253</v>
      </c>
      <c r="F203" s="86"/>
      <c r="G203" s="87"/>
      <c r="H203" s="88"/>
    </row>
    <row r="204" spans="1:8" ht="17.25" hidden="1">
      <c r="A204" s="75"/>
      <c r="B204" s="83"/>
      <c r="C204" s="135"/>
      <c r="D204" s="136"/>
      <c r="E204" s="71" t="s">
        <v>74</v>
      </c>
      <c r="F204" s="86"/>
      <c r="G204" s="87"/>
      <c r="H204" s="88"/>
    </row>
    <row r="205" spans="1:8" ht="17.25" hidden="1">
      <c r="A205" s="75"/>
      <c r="B205" s="83"/>
      <c r="C205" s="135"/>
      <c r="D205" s="136"/>
      <c r="E205" s="71" t="s">
        <v>74</v>
      </c>
      <c r="F205" s="86"/>
      <c r="G205" s="87"/>
      <c r="H205" s="88"/>
    </row>
    <row r="206" spans="1:8" ht="17.25" hidden="1">
      <c r="A206" s="75">
        <v>2423</v>
      </c>
      <c r="B206" s="97" t="s">
        <v>100</v>
      </c>
      <c r="C206" s="135">
        <v>2</v>
      </c>
      <c r="D206" s="136">
        <v>3</v>
      </c>
      <c r="E206" s="71" t="s">
        <v>319</v>
      </c>
      <c r="F206" s="86"/>
      <c r="G206" s="87"/>
      <c r="H206" s="88"/>
    </row>
    <row r="207" spans="1:8" ht="40.5" hidden="1">
      <c r="A207" s="75"/>
      <c r="B207" s="83"/>
      <c r="C207" s="135"/>
      <c r="D207" s="136"/>
      <c r="E207" s="71" t="s">
        <v>253</v>
      </c>
      <c r="F207" s="86"/>
      <c r="G207" s="87"/>
      <c r="H207" s="88"/>
    </row>
    <row r="208" spans="1:8" ht="17.25" hidden="1">
      <c r="A208" s="75"/>
      <c r="B208" s="83"/>
      <c r="C208" s="135"/>
      <c r="D208" s="136"/>
      <c r="E208" s="71" t="s">
        <v>74</v>
      </c>
      <c r="F208" s="86"/>
      <c r="G208" s="87"/>
      <c r="H208" s="88"/>
    </row>
    <row r="209" spans="1:8" ht="17.25" hidden="1">
      <c r="A209" s="75"/>
      <c r="B209" s="83"/>
      <c r="C209" s="135"/>
      <c r="D209" s="136"/>
      <c r="E209" s="71" t="s">
        <v>74</v>
      </c>
      <c r="F209" s="86"/>
      <c r="G209" s="87"/>
      <c r="H209" s="88"/>
    </row>
    <row r="210" spans="1:8" ht="17.25" hidden="1">
      <c r="A210" s="75">
        <v>2424</v>
      </c>
      <c r="B210" s="97" t="s">
        <v>100</v>
      </c>
      <c r="C210" s="135">
        <v>2</v>
      </c>
      <c r="D210" s="136">
        <v>4</v>
      </c>
      <c r="E210" s="71" t="s">
        <v>320</v>
      </c>
      <c r="F210" s="86"/>
      <c r="G210" s="87"/>
      <c r="H210" s="88"/>
    </row>
    <row r="211" spans="1:8" ht="40.5" hidden="1">
      <c r="A211" s="75"/>
      <c r="B211" s="83"/>
      <c r="C211" s="135"/>
      <c r="D211" s="136"/>
      <c r="E211" s="71" t="s">
        <v>253</v>
      </c>
      <c r="F211" s="86"/>
      <c r="G211" s="87"/>
      <c r="H211" s="88"/>
    </row>
    <row r="212" spans="1:8" ht="17.25" hidden="1">
      <c r="A212" s="75"/>
      <c r="B212" s="83"/>
      <c r="C212" s="135"/>
      <c r="D212" s="136"/>
      <c r="E212" s="71" t="s">
        <v>74</v>
      </c>
      <c r="F212" s="86"/>
      <c r="G212" s="87"/>
      <c r="H212" s="88"/>
    </row>
    <row r="213" spans="1:8" ht="17.25" hidden="1">
      <c r="A213" s="75"/>
      <c r="B213" s="83"/>
      <c r="C213" s="135"/>
      <c r="D213" s="136"/>
      <c r="E213" s="71" t="s">
        <v>74</v>
      </c>
      <c r="F213" s="86"/>
      <c r="G213" s="87"/>
      <c r="H213" s="88"/>
    </row>
    <row r="214" spans="1:8" ht="17.25" hidden="1">
      <c r="A214" s="75">
        <v>2430</v>
      </c>
      <c r="B214" s="95" t="s">
        <v>100</v>
      </c>
      <c r="C214" s="133">
        <v>3</v>
      </c>
      <c r="D214" s="134">
        <v>0</v>
      </c>
      <c r="E214" s="78" t="s">
        <v>321</v>
      </c>
      <c r="F214" s="86"/>
      <c r="G214" s="87"/>
      <c r="H214" s="88"/>
    </row>
    <row r="215" spans="1:8" s="82" customFormat="1" ht="10.5" customHeight="1" hidden="1">
      <c r="A215" s="75"/>
      <c r="B215" s="65"/>
      <c r="C215" s="133"/>
      <c r="D215" s="134"/>
      <c r="E215" s="71" t="s">
        <v>238</v>
      </c>
      <c r="F215" s="79"/>
      <c r="G215" s="80"/>
      <c r="H215" s="81"/>
    </row>
    <row r="216" spans="1:8" ht="17.25" hidden="1">
      <c r="A216" s="75">
        <v>2431</v>
      </c>
      <c r="B216" s="97" t="s">
        <v>100</v>
      </c>
      <c r="C216" s="135">
        <v>3</v>
      </c>
      <c r="D216" s="136">
        <v>1</v>
      </c>
      <c r="E216" s="71" t="s">
        <v>322</v>
      </c>
      <c r="F216" s="86"/>
      <c r="G216" s="87"/>
      <c r="H216" s="88"/>
    </row>
    <row r="217" spans="1:8" ht="40.5" hidden="1">
      <c r="A217" s="75"/>
      <c r="B217" s="83"/>
      <c r="C217" s="135"/>
      <c r="D217" s="136"/>
      <c r="E217" s="71" t="s">
        <v>253</v>
      </c>
      <c r="F217" s="86"/>
      <c r="G217" s="87"/>
      <c r="H217" s="88"/>
    </row>
    <row r="218" spans="1:8" ht="17.25" hidden="1">
      <c r="A218" s="75"/>
      <c r="B218" s="83"/>
      <c r="C218" s="135"/>
      <c r="D218" s="136"/>
      <c r="E218" s="71" t="s">
        <v>74</v>
      </c>
      <c r="F218" s="86"/>
      <c r="G218" s="87"/>
      <c r="H218" s="88"/>
    </row>
    <row r="219" spans="1:8" ht="17.25" hidden="1">
      <c r="A219" s="75"/>
      <c r="B219" s="83"/>
      <c r="C219" s="135"/>
      <c r="D219" s="136"/>
      <c r="E219" s="71" t="s">
        <v>74</v>
      </c>
      <c r="F219" s="86"/>
      <c r="G219" s="87"/>
      <c r="H219" s="88"/>
    </row>
    <row r="220" spans="1:8" ht="17.25" hidden="1">
      <c r="A220" s="75">
        <v>2432</v>
      </c>
      <c r="B220" s="97" t="s">
        <v>100</v>
      </c>
      <c r="C220" s="135">
        <v>3</v>
      </c>
      <c r="D220" s="136">
        <v>2</v>
      </c>
      <c r="E220" s="71" t="s">
        <v>323</v>
      </c>
      <c r="F220" s="86"/>
      <c r="G220" s="87"/>
      <c r="H220" s="88"/>
    </row>
    <row r="221" spans="1:8" ht="40.5" hidden="1">
      <c r="A221" s="75"/>
      <c r="B221" s="83"/>
      <c r="C221" s="135"/>
      <c r="D221" s="136"/>
      <c r="E221" s="71" t="s">
        <v>253</v>
      </c>
      <c r="F221" s="86"/>
      <c r="G221" s="87"/>
      <c r="H221" s="88"/>
    </row>
    <row r="222" spans="1:8" ht="17.25" hidden="1">
      <c r="A222" s="75"/>
      <c r="B222" s="83"/>
      <c r="C222" s="135"/>
      <c r="D222" s="136"/>
      <c r="E222" s="71" t="s">
        <v>74</v>
      </c>
      <c r="F222" s="86"/>
      <c r="G222" s="87"/>
      <c r="H222" s="88"/>
    </row>
    <row r="223" spans="1:8" ht="17.25" hidden="1">
      <c r="A223" s="75"/>
      <c r="B223" s="83"/>
      <c r="C223" s="135"/>
      <c r="D223" s="136"/>
      <c r="E223" s="71" t="s">
        <v>74</v>
      </c>
      <c r="F223" s="86"/>
      <c r="G223" s="87"/>
      <c r="H223" s="88"/>
    </row>
    <row r="224" spans="1:8" ht="17.25" hidden="1">
      <c r="A224" s="75">
        <v>2433</v>
      </c>
      <c r="B224" s="97" t="s">
        <v>100</v>
      </c>
      <c r="C224" s="135">
        <v>3</v>
      </c>
      <c r="D224" s="136">
        <v>3</v>
      </c>
      <c r="E224" s="71" t="s">
        <v>324</v>
      </c>
      <c r="F224" s="86"/>
      <c r="G224" s="87"/>
      <c r="H224" s="88"/>
    </row>
    <row r="225" spans="1:8" ht="40.5" hidden="1">
      <c r="A225" s="75"/>
      <c r="B225" s="83"/>
      <c r="C225" s="135"/>
      <c r="D225" s="136"/>
      <c r="E225" s="71" t="s">
        <v>253</v>
      </c>
      <c r="F225" s="86"/>
      <c r="G225" s="87"/>
      <c r="H225" s="88"/>
    </row>
    <row r="226" spans="1:8" ht="17.25" hidden="1">
      <c r="A226" s="75"/>
      <c r="B226" s="83"/>
      <c r="C226" s="135"/>
      <c r="D226" s="136"/>
      <c r="E226" s="71" t="s">
        <v>74</v>
      </c>
      <c r="F226" s="86"/>
      <c r="G226" s="87"/>
      <c r="H226" s="88"/>
    </row>
    <row r="227" spans="1:8" ht="17.25" hidden="1">
      <c r="A227" s="75"/>
      <c r="B227" s="83"/>
      <c r="C227" s="135"/>
      <c r="D227" s="136"/>
      <c r="E227" s="71" t="s">
        <v>74</v>
      </c>
      <c r="F227" s="86"/>
      <c r="G227" s="87"/>
      <c r="H227" s="88"/>
    </row>
    <row r="228" spans="1:8" ht="33.75" customHeight="1" hidden="1">
      <c r="A228" s="75">
        <v>2440</v>
      </c>
      <c r="B228" s="95" t="s">
        <v>100</v>
      </c>
      <c r="C228" s="133">
        <v>4</v>
      </c>
      <c r="D228" s="134">
        <v>0</v>
      </c>
      <c r="E228" s="78" t="s">
        <v>328</v>
      </c>
      <c r="F228" s="86"/>
      <c r="G228" s="87"/>
      <c r="H228" s="88"/>
    </row>
    <row r="229" spans="1:8" s="82" customFormat="1" ht="10.5" customHeight="1" hidden="1">
      <c r="A229" s="75"/>
      <c r="B229" s="65"/>
      <c r="C229" s="133"/>
      <c r="D229" s="134"/>
      <c r="E229" s="71" t="s">
        <v>238</v>
      </c>
      <c r="F229" s="79"/>
      <c r="G229" s="80"/>
      <c r="H229" s="81"/>
    </row>
    <row r="230" spans="1:8" ht="34.5" customHeight="1" hidden="1">
      <c r="A230" s="75">
        <v>2441</v>
      </c>
      <c r="B230" s="97" t="s">
        <v>100</v>
      </c>
      <c r="C230" s="135">
        <v>4</v>
      </c>
      <c r="D230" s="136">
        <v>1</v>
      </c>
      <c r="E230" s="71" t="s">
        <v>329</v>
      </c>
      <c r="F230" s="86"/>
      <c r="G230" s="87"/>
      <c r="H230" s="88"/>
    </row>
    <row r="231" spans="1:8" ht="40.5" hidden="1">
      <c r="A231" s="75"/>
      <c r="B231" s="83"/>
      <c r="C231" s="135"/>
      <c r="D231" s="136"/>
      <c r="E231" s="71" t="s">
        <v>253</v>
      </c>
      <c r="F231" s="86"/>
      <c r="G231" s="87"/>
      <c r="H231" s="88"/>
    </row>
    <row r="232" spans="1:8" ht="17.25" hidden="1">
      <c r="A232" s="75"/>
      <c r="B232" s="83"/>
      <c r="C232" s="135"/>
      <c r="D232" s="136"/>
      <c r="E232" s="71" t="s">
        <v>74</v>
      </c>
      <c r="F232" s="86"/>
      <c r="G232" s="87"/>
      <c r="H232" s="88"/>
    </row>
    <row r="233" spans="1:8" ht="17.25" hidden="1">
      <c r="A233" s="75"/>
      <c r="B233" s="83"/>
      <c r="C233" s="135"/>
      <c r="D233" s="136"/>
      <c r="E233" s="71" t="s">
        <v>74</v>
      </c>
      <c r="F233" s="86"/>
      <c r="G233" s="87"/>
      <c r="H233" s="88"/>
    </row>
    <row r="234" spans="1:8" ht="17.25" hidden="1">
      <c r="A234" s="75">
        <v>2442</v>
      </c>
      <c r="B234" s="97" t="s">
        <v>100</v>
      </c>
      <c r="C234" s="135">
        <v>4</v>
      </c>
      <c r="D234" s="136">
        <v>2</v>
      </c>
      <c r="E234" s="71" t="s">
        <v>330</v>
      </c>
      <c r="F234" s="86"/>
      <c r="G234" s="87"/>
      <c r="H234" s="88"/>
    </row>
    <row r="235" spans="1:8" ht="40.5" hidden="1">
      <c r="A235" s="75"/>
      <c r="B235" s="83"/>
      <c r="C235" s="135"/>
      <c r="D235" s="136"/>
      <c r="E235" s="71" t="s">
        <v>253</v>
      </c>
      <c r="F235" s="86"/>
      <c r="G235" s="87"/>
      <c r="H235" s="88"/>
    </row>
    <row r="236" spans="1:8" ht="17.25" hidden="1">
      <c r="A236" s="75"/>
      <c r="B236" s="83"/>
      <c r="C236" s="135"/>
      <c r="D236" s="136"/>
      <c r="E236" s="71" t="s">
        <v>74</v>
      </c>
      <c r="F236" s="86"/>
      <c r="G236" s="87"/>
      <c r="H236" s="88"/>
    </row>
    <row r="237" spans="1:8" ht="17.25" hidden="1">
      <c r="A237" s="75"/>
      <c r="B237" s="83"/>
      <c r="C237" s="135"/>
      <c r="D237" s="136"/>
      <c r="E237" s="71" t="s">
        <v>74</v>
      </c>
      <c r="F237" s="86"/>
      <c r="G237" s="87"/>
      <c r="H237" s="88"/>
    </row>
    <row r="238" spans="1:8" ht="17.25" hidden="1">
      <c r="A238" s="75">
        <v>2443</v>
      </c>
      <c r="B238" s="97" t="s">
        <v>100</v>
      </c>
      <c r="C238" s="135">
        <v>4</v>
      </c>
      <c r="D238" s="136">
        <v>3</v>
      </c>
      <c r="E238" s="71" t="s">
        <v>331</v>
      </c>
      <c r="F238" s="86"/>
      <c r="G238" s="87"/>
      <c r="H238" s="88"/>
    </row>
    <row r="239" spans="1:8" ht="40.5" hidden="1">
      <c r="A239" s="75"/>
      <c r="B239" s="83"/>
      <c r="C239" s="135"/>
      <c r="D239" s="136"/>
      <c r="E239" s="71" t="s">
        <v>253</v>
      </c>
      <c r="F239" s="86"/>
      <c r="G239" s="87"/>
      <c r="H239" s="88"/>
    </row>
    <row r="240" spans="1:8" ht="17.25" hidden="1">
      <c r="A240" s="75"/>
      <c r="B240" s="83"/>
      <c r="C240" s="135"/>
      <c r="D240" s="136"/>
      <c r="E240" s="71" t="s">
        <v>74</v>
      </c>
      <c r="F240" s="86"/>
      <c r="G240" s="87"/>
      <c r="H240" s="88"/>
    </row>
    <row r="241" spans="1:8" ht="17.25" hidden="1">
      <c r="A241" s="75"/>
      <c r="B241" s="83"/>
      <c r="C241" s="135"/>
      <c r="D241" s="136"/>
      <c r="E241" s="71" t="s">
        <v>74</v>
      </c>
      <c r="F241" s="86"/>
      <c r="G241" s="87"/>
      <c r="H241" s="88"/>
    </row>
    <row r="242" spans="1:8" ht="17.25">
      <c r="A242" s="75">
        <v>2450</v>
      </c>
      <c r="B242" s="95" t="s">
        <v>100</v>
      </c>
      <c r="C242" s="133">
        <v>5</v>
      </c>
      <c r="D242" s="134">
        <v>0</v>
      </c>
      <c r="E242" s="78" t="s">
        <v>332</v>
      </c>
      <c r="F242" s="324">
        <f>+G242+H242</f>
        <v>-4850</v>
      </c>
      <c r="G242" s="325"/>
      <c r="H242" s="219">
        <f>+H244+H248</f>
        <v>-4850</v>
      </c>
    </row>
    <row r="243" spans="1:8" s="82" customFormat="1" ht="18" customHeight="1">
      <c r="A243" s="75"/>
      <c r="B243" s="65"/>
      <c r="C243" s="133"/>
      <c r="D243" s="134"/>
      <c r="E243" s="71" t="s">
        <v>238</v>
      </c>
      <c r="F243" s="220"/>
      <c r="G243" s="221"/>
      <c r="H243" s="222"/>
    </row>
    <row r="244" spans="1:8" ht="21.75" customHeight="1" hidden="1">
      <c r="A244" s="75">
        <v>2451</v>
      </c>
      <c r="B244" s="97" t="s">
        <v>100</v>
      </c>
      <c r="C244" s="135">
        <v>5</v>
      </c>
      <c r="D244" s="136">
        <v>1</v>
      </c>
      <c r="E244" s="71" t="s">
        <v>333</v>
      </c>
      <c r="F244" s="324">
        <f>+G244+H244</f>
        <v>0</v>
      </c>
      <c r="G244" s="325"/>
      <c r="H244" s="219">
        <f>+H246+J244</f>
        <v>0</v>
      </c>
    </row>
    <row r="245" spans="1:8" ht="40.5" hidden="1">
      <c r="A245" s="75"/>
      <c r="B245" s="83"/>
      <c r="C245" s="135"/>
      <c r="D245" s="136"/>
      <c r="E245" s="71" t="s">
        <v>253</v>
      </c>
      <c r="F245" s="210"/>
      <c r="G245" s="211"/>
      <c r="H245" s="212"/>
    </row>
    <row r="246" spans="1:8" ht="17.25" hidden="1">
      <c r="A246" s="75"/>
      <c r="B246" s="83"/>
      <c r="C246" s="135"/>
      <c r="D246" s="136"/>
      <c r="E246" s="204" t="s">
        <v>538</v>
      </c>
      <c r="F246" s="210">
        <f>+H246</f>
        <v>0</v>
      </c>
      <c r="G246" s="211"/>
      <c r="H246" s="212"/>
    </row>
    <row r="247" spans="1:8" ht="17.25" hidden="1">
      <c r="A247" s="75"/>
      <c r="B247" s="83"/>
      <c r="C247" s="135"/>
      <c r="D247" s="136"/>
      <c r="E247" s="204" t="s">
        <v>536</v>
      </c>
      <c r="F247" s="210">
        <f>+H247</f>
        <v>0</v>
      </c>
      <c r="G247" s="211"/>
      <c r="H247" s="316"/>
    </row>
    <row r="248" spans="1:8" ht="21.75" customHeight="1">
      <c r="A248" s="75">
        <v>2451</v>
      </c>
      <c r="B248" s="97" t="s">
        <v>100</v>
      </c>
      <c r="C248" s="135">
        <v>5</v>
      </c>
      <c r="D248" s="136">
        <v>1</v>
      </c>
      <c r="E248" s="71" t="s">
        <v>554</v>
      </c>
      <c r="F248" s="208">
        <f>+G248+H248</f>
        <v>-4850</v>
      </c>
      <c r="G248" s="223"/>
      <c r="H248" s="209">
        <f>+H250+H251</f>
        <v>-4850</v>
      </c>
    </row>
    <row r="249" spans="1:8" ht="40.5">
      <c r="A249" s="75"/>
      <c r="B249" s="83"/>
      <c r="C249" s="135"/>
      <c r="D249" s="136"/>
      <c r="E249" s="71" t="s">
        <v>253</v>
      </c>
      <c r="F249" s="205"/>
      <c r="G249" s="206"/>
      <c r="H249" s="207"/>
    </row>
    <row r="250" spans="1:8" ht="17.25">
      <c r="A250" s="75"/>
      <c r="B250" s="83"/>
      <c r="C250" s="135"/>
      <c r="D250" s="136"/>
      <c r="E250" s="204" t="s">
        <v>538</v>
      </c>
      <c r="F250" s="205">
        <f>+H250</f>
        <v>-7350</v>
      </c>
      <c r="G250" s="206"/>
      <c r="H250" s="207">
        <v>-7350</v>
      </c>
    </row>
    <row r="251" spans="1:8" ht="17.25">
      <c r="A251" s="75"/>
      <c r="B251" s="83"/>
      <c r="C251" s="135"/>
      <c r="D251" s="136"/>
      <c r="E251" s="204" t="s">
        <v>536</v>
      </c>
      <c r="F251" s="217">
        <f>+H251</f>
        <v>2500</v>
      </c>
      <c r="G251" s="303"/>
      <c r="H251" s="359">
        <v>2500</v>
      </c>
    </row>
    <row r="252" spans="1:8" ht="17.25" hidden="1">
      <c r="A252" s="75">
        <v>2452</v>
      </c>
      <c r="B252" s="97" t="s">
        <v>100</v>
      </c>
      <c r="C252" s="135">
        <v>5</v>
      </c>
      <c r="D252" s="136">
        <v>2</v>
      </c>
      <c r="E252" s="71" t="s">
        <v>334</v>
      </c>
      <c r="F252" s="302"/>
      <c r="G252" s="303"/>
      <c r="H252" s="88"/>
    </row>
    <row r="253" spans="1:8" ht="40.5" hidden="1">
      <c r="A253" s="75"/>
      <c r="B253" s="83"/>
      <c r="C253" s="135"/>
      <c r="D253" s="136"/>
      <c r="E253" s="71" t="s">
        <v>253</v>
      </c>
      <c r="F253" s="302"/>
      <c r="G253" s="303"/>
      <c r="H253" s="88"/>
    </row>
    <row r="254" spans="1:8" ht="17.25" hidden="1">
      <c r="A254" s="75"/>
      <c r="B254" s="83"/>
      <c r="C254" s="135"/>
      <c r="D254" s="136"/>
      <c r="E254" s="71" t="s">
        <v>74</v>
      </c>
      <c r="F254" s="302"/>
      <c r="G254" s="303"/>
      <c r="H254" s="88"/>
    </row>
    <row r="255" spans="1:8" ht="17.25" hidden="1">
      <c r="A255" s="75"/>
      <c r="B255" s="83"/>
      <c r="C255" s="135"/>
      <c r="D255" s="136"/>
      <c r="E255" s="71" t="s">
        <v>74</v>
      </c>
      <c r="F255" s="302"/>
      <c r="G255" s="303"/>
      <c r="H255" s="88"/>
    </row>
    <row r="256" spans="1:8" ht="17.25" hidden="1">
      <c r="A256" s="75">
        <v>2453</v>
      </c>
      <c r="B256" s="97" t="s">
        <v>100</v>
      </c>
      <c r="C256" s="135">
        <v>5</v>
      </c>
      <c r="D256" s="136">
        <v>3</v>
      </c>
      <c r="E256" s="71" t="s">
        <v>335</v>
      </c>
      <c r="F256" s="302"/>
      <c r="G256" s="303"/>
      <c r="H256" s="88"/>
    </row>
    <row r="257" spans="1:8" ht="40.5" hidden="1">
      <c r="A257" s="75"/>
      <c r="B257" s="83"/>
      <c r="C257" s="135"/>
      <c r="D257" s="136"/>
      <c r="E257" s="71" t="s">
        <v>253</v>
      </c>
      <c r="F257" s="302"/>
      <c r="G257" s="303"/>
      <c r="H257" s="88"/>
    </row>
    <row r="258" spans="1:8" ht="17.25" hidden="1">
      <c r="A258" s="75"/>
      <c r="B258" s="83"/>
      <c r="C258" s="135"/>
      <c r="D258" s="136"/>
      <c r="E258" s="71" t="s">
        <v>74</v>
      </c>
      <c r="F258" s="302"/>
      <c r="G258" s="303"/>
      <c r="H258" s="88"/>
    </row>
    <row r="259" spans="1:8" ht="17.25" hidden="1">
      <c r="A259" s="75"/>
      <c r="B259" s="83"/>
      <c r="C259" s="135"/>
      <c r="D259" s="136"/>
      <c r="E259" s="71" t="s">
        <v>74</v>
      </c>
      <c r="F259" s="302"/>
      <c r="G259" s="303"/>
      <c r="H259" s="88"/>
    </row>
    <row r="260" spans="1:8" ht="17.25" hidden="1">
      <c r="A260" s="75">
        <v>2454</v>
      </c>
      <c r="B260" s="97" t="s">
        <v>100</v>
      </c>
      <c r="C260" s="135">
        <v>5</v>
      </c>
      <c r="D260" s="136">
        <v>4</v>
      </c>
      <c r="E260" s="71" t="s">
        <v>336</v>
      </c>
      <c r="F260" s="302"/>
      <c r="G260" s="303"/>
      <c r="H260" s="88"/>
    </row>
    <row r="261" spans="1:8" ht="40.5" hidden="1">
      <c r="A261" s="75"/>
      <c r="B261" s="83"/>
      <c r="C261" s="135"/>
      <c r="D261" s="136"/>
      <c r="E261" s="71" t="s">
        <v>253</v>
      </c>
      <c r="F261" s="302"/>
      <c r="G261" s="303"/>
      <c r="H261" s="88"/>
    </row>
    <row r="262" spans="1:8" ht="17.25" hidden="1">
      <c r="A262" s="75"/>
      <c r="B262" s="83"/>
      <c r="C262" s="135"/>
      <c r="D262" s="136"/>
      <c r="E262" s="71" t="s">
        <v>74</v>
      </c>
      <c r="F262" s="302"/>
      <c r="G262" s="303"/>
      <c r="H262" s="88"/>
    </row>
    <row r="263" spans="1:8" ht="17.25" hidden="1">
      <c r="A263" s="75"/>
      <c r="B263" s="83"/>
      <c r="C263" s="135"/>
      <c r="D263" s="136"/>
      <c r="E263" s="71" t="s">
        <v>74</v>
      </c>
      <c r="F263" s="302"/>
      <c r="G263" s="303"/>
      <c r="H263" s="88"/>
    </row>
    <row r="264" spans="1:8" ht="17.25" hidden="1">
      <c r="A264" s="75">
        <v>2455</v>
      </c>
      <c r="B264" s="97" t="s">
        <v>100</v>
      </c>
      <c r="C264" s="135">
        <v>5</v>
      </c>
      <c r="D264" s="136">
        <v>5</v>
      </c>
      <c r="E264" s="71" t="s">
        <v>337</v>
      </c>
      <c r="F264" s="302"/>
      <c r="G264" s="303"/>
      <c r="H264" s="88"/>
    </row>
    <row r="265" spans="1:8" ht="40.5" hidden="1">
      <c r="A265" s="75"/>
      <c r="B265" s="83"/>
      <c r="C265" s="135"/>
      <c r="D265" s="136"/>
      <c r="E265" s="71" t="s">
        <v>253</v>
      </c>
      <c r="F265" s="302"/>
      <c r="G265" s="303"/>
      <c r="H265" s="88"/>
    </row>
    <row r="266" spans="1:8" ht="17.25" hidden="1">
      <c r="A266" s="75"/>
      <c r="B266" s="83"/>
      <c r="C266" s="135"/>
      <c r="D266" s="136"/>
      <c r="E266" s="71" t="s">
        <v>74</v>
      </c>
      <c r="F266" s="302"/>
      <c r="G266" s="303"/>
      <c r="H266" s="88"/>
    </row>
    <row r="267" spans="1:8" ht="17.25" hidden="1">
      <c r="A267" s="75"/>
      <c r="B267" s="83"/>
      <c r="C267" s="135"/>
      <c r="D267" s="136"/>
      <c r="E267" s="71" t="s">
        <v>74</v>
      </c>
      <c r="F267" s="302"/>
      <c r="G267" s="303"/>
      <c r="H267" s="88"/>
    </row>
    <row r="268" spans="1:8" ht="17.25" hidden="1">
      <c r="A268" s="75">
        <v>2460</v>
      </c>
      <c r="B268" s="95" t="s">
        <v>100</v>
      </c>
      <c r="C268" s="133">
        <v>6</v>
      </c>
      <c r="D268" s="134">
        <v>0</v>
      </c>
      <c r="E268" s="78" t="s">
        <v>338</v>
      </c>
      <c r="F268" s="302"/>
      <c r="G268" s="303"/>
      <c r="H268" s="88"/>
    </row>
    <row r="269" spans="1:8" s="82" customFormat="1" ht="10.5" customHeight="1" hidden="1">
      <c r="A269" s="75"/>
      <c r="B269" s="65"/>
      <c r="C269" s="133"/>
      <c r="D269" s="134"/>
      <c r="E269" s="71" t="s">
        <v>238</v>
      </c>
      <c r="F269" s="304"/>
      <c r="G269" s="305"/>
      <c r="H269" s="81"/>
    </row>
    <row r="270" spans="1:8" ht="17.25" hidden="1">
      <c r="A270" s="75">
        <v>2461</v>
      </c>
      <c r="B270" s="97" t="s">
        <v>100</v>
      </c>
      <c r="C270" s="135">
        <v>6</v>
      </c>
      <c r="D270" s="136">
        <v>1</v>
      </c>
      <c r="E270" s="71" t="s">
        <v>339</v>
      </c>
      <c r="F270" s="302"/>
      <c r="G270" s="303"/>
      <c r="H270" s="88"/>
    </row>
    <row r="271" spans="1:8" ht="40.5" hidden="1">
      <c r="A271" s="75"/>
      <c r="B271" s="83"/>
      <c r="C271" s="135"/>
      <c r="D271" s="136"/>
      <c r="E271" s="71" t="s">
        <v>253</v>
      </c>
      <c r="F271" s="302"/>
      <c r="G271" s="303"/>
      <c r="H271" s="88"/>
    </row>
    <row r="272" spans="1:8" ht="17.25" hidden="1">
      <c r="A272" s="75"/>
      <c r="B272" s="83"/>
      <c r="C272" s="135"/>
      <c r="D272" s="136"/>
      <c r="E272" s="71" t="s">
        <v>74</v>
      </c>
      <c r="F272" s="302"/>
      <c r="G272" s="303"/>
      <c r="H272" s="88"/>
    </row>
    <row r="273" spans="1:8" ht="17.25" hidden="1">
      <c r="A273" s="75"/>
      <c r="B273" s="83"/>
      <c r="C273" s="135"/>
      <c r="D273" s="136"/>
      <c r="E273" s="71" t="s">
        <v>74</v>
      </c>
      <c r="F273" s="302"/>
      <c r="G273" s="303"/>
      <c r="H273" s="88"/>
    </row>
    <row r="274" spans="1:8" ht="17.25" hidden="1">
      <c r="A274" s="75">
        <v>2470</v>
      </c>
      <c r="B274" s="95" t="s">
        <v>100</v>
      </c>
      <c r="C274" s="133">
        <v>7</v>
      </c>
      <c r="D274" s="134">
        <v>0</v>
      </c>
      <c r="E274" s="78" t="s">
        <v>340</v>
      </c>
      <c r="F274" s="302"/>
      <c r="G274" s="303"/>
      <c r="H274" s="88"/>
    </row>
    <row r="275" spans="1:8" s="82" customFormat="1" ht="10.5" customHeight="1" hidden="1">
      <c r="A275" s="75"/>
      <c r="B275" s="65"/>
      <c r="C275" s="133"/>
      <c r="D275" s="134"/>
      <c r="E275" s="71" t="s">
        <v>238</v>
      </c>
      <c r="F275" s="304"/>
      <c r="G275" s="305"/>
      <c r="H275" s="81"/>
    </row>
    <row r="276" spans="1:8" ht="33.75" customHeight="1" hidden="1">
      <c r="A276" s="75">
        <v>2471</v>
      </c>
      <c r="B276" s="97" t="s">
        <v>100</v>
      </c>
      <c r="C276" s="135">
        <v>7</v>
      </c>
      <c r="D276" s="136">
        <v>1</v>
      </c>
      <c r="E276" s="71" t="s">
        <v>341</v>
      </c>
      <c r="F276" s="302"/>
      <c r="G276" s="303"/>
      <c r="H276" s="88"/>
    </row>
    <row r="277" spans="1:8" ht="40.5" hidden="1">
      <c r="A277" s="75"/>
      <c r="B277" s="83"/>
      <c r="C277" s="135"/>
      <c r="D277" s="136"/>
      <c r="E277" s="71" t="s">
        <v>253</v>
      </c>
      <c r="F277" s="302"/>
      <c r="G277" s="303"/>
      <c r="H277" s="88"/>
    </row>
    <row r="278" spans="1:8" ht="17.25" hidden="1">
      <c r="A278" s="75"/>
      <c r="B278" s="83"/>
      <c r="C278" s="135"/>
      <c r="D278" s="136"/>
      <c r="E278" s="71" t="s">
        <v>74</v>
      </c>
      <c r="F278" s="302"/>
      <c r="G278" s="303"/>
      <c r="H278" s="88"/>
    </row>
    <row r="279" spans="1:8" ht="17.25" hidden="1">
      <c r="A279" s="75"/>
      <c r="B279" s="83"/>
      <c r="C279" s="135"/>
      <c r="D279" s="136"/>
      <c r="E279" s="71" t="s">
        <v>74</v>
      </c>
      <c r="F279" s="302"/>
      <c r="G279" s="303"/>
      <c r="H279" s="88"/>
    </row>
    <row r="280" spans="1:8" ht="17.25" hidden="1">
      <c r="A280" s="75">
        <v>2472</v>
      </c>
      <c r="B280" s="97" t="s">
        <v>100</v>
      </c>
      <c r="C280" s="135">
        <v>7</v>
      </c>
      <c r="D280" s="136">
        <v>2</v>
      </c>
      <c r="E280" s="71" t="s">
        <v>342</v>
      </c>
      <c r="F280" s="302"/>
      <c r="G280" s="303"/>
      <c r="H280" s="88"/>
    </row>
    <row r="281" spans="1:8" ht="40.5" hidden="1">
      <c r="A281" s="75"/>
      <c r="B281" s="83"/>
      <c r="C281" s="135"/>
      <c r="D281" s="136"/>
      <c r="E281" s="71" t="s">
        <v>253</v>
      </c>
      <c r="F281" s="302"/>
      <c r="G281" s="303"/>
      <c r="H281" s="88"/>
    </row>
    <row r="282" spans="1:8" ht="17.25" hidden="1">
      <c r="A282" s="75"/>
      <c r="B282" s="83"/>
      <c r="C282" s="135"/>
      <c r="D282" s="136"/>
      <c r="E282" s="71" t="s">
        <v>74</v>
      </c>
      <c r="F282" s="302"/>
      <c r="G282" s="303"/>
      <c r="H282" s="88"/>
    </row>
    <row r="283" spans="1:8" ht="17.25" hidden="1">
      <c r="A283" s="75"/>
      <c r="B283" s="83"/>
      <c r="C283" s="135"/>
      <c r="D283" s="136"/>
      <c r="E283" s="71" t="s">
        <v>74</v>
      </c>
      <c r="F283" s="302"/>
      <c r="G283" s="303"/>
      <c r="H283" s="88"/>
    </row>
    <row r="284" spans="1:8" ht="17.25" hidden="1">
      <c r="A284" s="75">
        <v>2473</v>
      </c>
      <c r="B284" s="97" t="s">
        <v>100</v>
      </c>
      <c r="C284" s="135">
        <v>7</v>
      </c>
      <c r="D284" s="136">
        <v>3</v>
      </c>
      <c r="E284" s="71" t="s">
        <v>343</v>
      </c>
      <c r="F284" s="302"/>
      <c r="G284" s="303"/>
      <c r="H284" s="88"/>
    </row>
    <row r="285" spans="1:8" ht="40.5" hidden="1">
      <c r="A285" s="75"/>
      <c r="B285" s="83"/>
      <c r="C285" s="135"/>
      <c r="D285" s="136"/>
      <c r="E285" s="71" t="s">
        <v>253</v>
      </c>
      <c r="F285" s="302"/>
      <c r="G285" s="303"/>
      <c r="H285" s="88"/>
    </row>
    <row r="286" spans="1:8" ht="17.25" hidden="1">
      <c r="A286" s="75"/>
      <c r="B286" s="83"/>
      <c r="C286" s="135"/>
      <c r="D286" s="136"/>
      <c r="E286" s="71" t="s">
        <v>74</v>
      </c>
      <c r="F286" s="302"/>
      <c r="G286" s="303"/>
      <c r="H286" s="88"/>
    </row>
    <row r="287" spans="1:8" ht="17.25" hidden="1">
      <c r="A287" s="75"/>
      <c r="B287" s="83"/>
      <c r="C287" s="135"/>
      <c r="D287" s="136"/>
      <c r="E287" s="71" t="s">
        <v>74</v>
      </c>
      <c r="F287" s="302"/>
      <c r="G287" s="303"/>
      <c r="H287" s="88"/>
    </row>
    <row r="288" spans="1:8" ht="17.25" hidden="1">
      <c r="A288" s="75">
        <v>2474</v>
      </c>
      <c r="B288" s="97" t="s">
        <v>100</v>
      </c>
      <c r="C288" s="135">
        <v>7</v>
      </c>
      <c r="D288" s="136">
        <v>4</v>
      </c>
      <c r="E288" s="71" t="s">
        <v>344</v>
      </c>
      <c r="F288" s="302"/>
      <c r="G288" s="303"/>
      <c r="H288" s="88"/>
    </row>
    <row r="289" spans="1:8" ht="40.5" hidden="1">
      <c r="A289" s="75"/>
      <c r="B289" s="83"/>
      <c r="C289" s="135"/>
      <c r="D289" s="136"/>
      <c r="E289" s="71" t="s">
        <v>253</v>
      </c>
      <c r="F289" s="302"/>
      <c r="G289" s="303"/>
      <c r="H289" s="88"/>
    </row>
    <row r="290" spans="1:8" ht="17.25" hidden="1">
      <c r="A290" s="75"/>
      <c r="B290" s="83"/>
      <c r="C290" s="135"/>
      <c r="D290" s="136"/>
      <c r="E290" s="71" t="s">
        <v>74</v>
      </c>
      <c r="F290" s="302"/>
      <c r="G290" s="303"/>
      <c r="H290" s="88"/>
    </row>
    <row r="291" spans="1:8" ht="17.25" hidden="1">
      <c r="A291" s="75"/>
      <c r="B291" s="83"/>
      <c r="C291" s="135"/>
      <c r="D291" s="136"/>
      <c r="E291" s="71" t="s">
        <v>74</v>
      </c>
      <c r="F291" s="302"/>
      <c r="G291" s="303"/>
      <c r="H291" s="88"/>
    </row>
    <row r="292" spans="1:8" ht="33" customHeight="1" hidden="1">
      <c r="A292" s="75">
        <v>2480</v>
      </c>
      <c r="B292" s="95" t="s">
        <v>100</v>
      </c>
      <c r="C292" s="133">
        <v>8</v>
      </c>
      <c r="D292" s="134">
        <v>0</v>
      </c>
      <c r="E292" s="78" t="s">
        <v>345</v>
      </c>
      <c r="F292" s="302"/>
      <c r="G292" s="303"/>
      <c r="H292" s="88"/>
    </row>
    <row r="293" spans="1:8" s="82" customFormat="1" ht="10.5" customHeight="1" hidden="1">
      <c r="A293" s="75"/>
      <c r="B293" s="65"/>
      <c r="C293" s="133"/>
      <c r="D293" s="134"/>
      <c r="E293" s="71" t="s">
        <v>238</v>
      </c>
      <c r="F293" s="304"/>
      <c r="G293" s="305"/>
      <c r="H293" s="81"/>
    </row>
    <row r="294" spans="1:8" ht="46.5" customHeight="1" hidden="1">
      <c r="A294" s="75">
        <v>2481</v>
      </c>
      <c r="B294" s="97" t="s">
        <v>100</v>
      </c>
      <c r="C294" s="135">
        <v>8</v>
      </c>
      <c r="D294" s="136">
        <v>1</v>
      </c>
      <c r="E294" s="71" t="s">
        <v>346</v>
      </c>
      <c r="F294" s="302"/>
      <c r="G294" s="303"/>
      <c r="H294" s="88"/>
    </row>
    <row r="295" spans="1:8" ht="40.5" hidden="1">
      <c r="A295" s="75"/>
      <c r="B295" s="83"/>
      <c r="C295" s="135"/>
      <c r="D295" s="136"/>
      <c r="E295" s="71" t="s">
        <v>253</v>
      </c>
      <c r="F295" s="302"/>
      <c r="G295" s="303"/>
      <c r="H295" s="88"/>
    </row>
    <row r="296" spans="1:8" ht="17.25" hidden="1">
      <c r="A296" s="75"/>
      <c r="B296" s="83"/>
      <c r="C296" s="135"/>
      <c r="D296" s="136"/>
      <c r="E296" s="71" t="s">
        <v>74</v>
      </c>
      <c r="F296" s="302"/>
      <c r="G296" s="303"/>
      <c r="H296" s="88"/>
    </row>
    <row r="297" spans="1:8" ht="17.25" hidden="1">
      <c r="A297" s="75"/>
      <c r="B297" s="83"/>
      <c r="C297" s="135"/>
      <c r="D297" s="136"/>
      <c r="E297" s="71" t="s">
        <v>74</v>
      </c>
      <c r="F297" s="302"/>
      <c r="G297" s="303"/>
      <c r="H297" s="88"/>
    </row>
    <row r="298" spans="1:8" ht="47.25" customHeight="1" hidden="1">
      <c r="A298" s="75">
        <v>2482</v>
      </c>
      <c r="B298" s="97" t="s">
        <v>100</v>
      </c>
      <c r="C298" s="135">
        <v>8</v>
      </c>
      <c r="D298" s="136">
        <v>2</v>
      </c>
      <c r="E298" s="71" t="s">
        <v>347</v>
      </c>
      <c r="F298" s="302"/>
      <c r="G298" s="303"/>
      <c r="H298" s="88"/>
    </row>
    <row r="299" spans="1:8" ht="40.5" hidden="1">
      <c r="A299" s="75"/>
      <c r="B299" s="83"/>
      <c r="C299" s="135"/>
      <c r="D299" s="136"/>
      <c r="E299" s="71" t="s">
        <v>253</v>
      </c>
      <c r="F299" s="302"/>
      <c r="G299" s="303"/>
      <c r="H299" s="88"/>
    </row>
    <row r="300" spans="1:8" ht="17.25" hidden="1">
      <c r="A300" s="75"/>
      <c r="B300" s="83"/>
      <c r="C300" s="135"/>
      <c r="D300" s="136"/>
      <c r="E300" s="71" t="s">
        <v>74</v>
      </c>
      <c r="F300" s="302"/>
      <c r="G300" s="303"/>
      <c r="H300" s="88"/>
    </row>
    <row r="301" spans="1:8" ht="17.25" hidden="1">
      <c r="A301" s="75"/>
      <c r="B301" s="83"/>
      <c r="C301" s="135"/>
      <c r="D301" s="136"/>
      <c r="E301" s="71" t="s">
        <v>74</v>
      </c>
      <c r="F301" s="302"/>
      <c r="G301" s="303"/>
      <c r="H301" s="88"/>
    </row>
    <row r="302" spans="1:8" ht="34.5" customHeight="1" hidden="1">
      <c r="A302" s="75">
        <v>2483</v>
      </c>
      <c r="B302" s="97" t="s">
        <v>100</v>
      </c>
      <c r="C302" s="135">
        <v>8</v>
      </c>
      <c r="D302" s="136">
        <v>3</v>
      </c>
      <c r="E302" s="71" t="s">
        <v>348</v>
      </c>
      <c r="F302" s="302"/>
      <c r="G302" s="303"/>
      <c r="H302" s="88"/>
    </row>
    <row r="303" spans="1:8" ht="40.5" hidden="1">
      <c r="A303" s="75"/>
      <c r="B303" s="83"/>
      <c r="C303" s="135"/>
      <c r="D303" s="136"/>
      <c r="E303" s="71" t="s">
        <v>253</v>
      </c>
      <c r="F303" s="302"/>
      <c r="G303" s="303"/>
      <c r="H303" s="88"/>
    </row>
    <row r="304" spans="1:8" ht="17.25" hidden="1">
      <c r="A304" s="75"/>
      <c r="B304" s="83"/>
      <c r="C304" s="135"/>
      <c r="D304" s="136"/>
      <c r="E304" s="71" t="s">
        <v>74</v>
      </c>
      <c r="F304" s="302"/>
      <c r="G304" s="303"/>
      <c r="H304" s="88"/>
    </row>
    <row r="305" spans="1:8" ht="17.25" hidden="1">
      <c r="A305" s="75"/>
      <c r="B305" s="83"/>
      <c r="C305" s="135"/>
      <c r="D305" s="136"/>
      <c r="E305" s="71" t="s">
        <v>74</v>
      </c>
      <c r="F305" s="302"/>
      <c r="G305" s="303"/>
      <c r="H305" s="88"/>
    </row>
    <row r="306" spans="1:8" ht="50.25" customHeight="1" hidden="1">
      <c r="A306" s="75">
        <v>2484</v>
      </c>
      <c r="B306" s="97" t="s">
        <v>100</v>
      </c>
      <c r="C306" s="135">
        <v>8</v>
      </c>
      <c r="D306" s="136">
        <v>4</v>
      </c>
      <c r="E306" s="71" t="s">
        <v>349</v>
      </c>
      <c r="F306" s="302"/>
      <c r="G306" s="303"/>
      <c r="H306" s="88"/>
    </row>
    <row r="307" spans="1:8" ht="40.5" hidden="1">
      <c r="A307" s="75"/>
      <c r="B307" s="83"/>
      <c r="C307" s="135"/>
      <c r="D307" s="136"/>
      <c r="E307" s="71" t="s">
        <v>253</v>
      </c>
      <c r="F307" s="302"/>
      <c r="G307" s="303"/>
      <c r="H307" s="88"/>
    </row>
    <row r="308" spans="1:8" ht="17.25" hidden="1">
      <c r="A308" s="75"/>
      <c r="B308" s="83"/>
      <c r="C308" s="135"/>
      <c r="D308" s="136"/>
      <c r="E308" s="71" t="s">
        <v>74</v>
      </c>
      <c r="F308" s="302"/>
      <c r="G308" s="303"/>
      <c r="H308" s="88"/>
    </row>
    <row r="309" spans="1:8" ht="17.25" hidden="1">
      <c r="A309" s="75"/>
      <c r="B309" s="83"/>
      <c r="C309" s="135"/>
      <c r="D309" s="136"/>
      <c r="E309" s="71" t="s">
        <v>74</v>
      </c>
      <c r="F309" s="302"/>
      <c r="G309" s="303"/>
      <c r="H309" s="88"/>
    </row>
    <row r="310" spans="1:8" ht="27" hidden="1">
      <c r="A310" s="75">
        <v>2490</v>
      </c>
      <c r="B310" s="95" t="s">
        <v>100</v>
      </c>
      <c r="C310" s="133">
        <v>9</v>
      </c>
      <c r="D310" s="134">
        <v>0</v>
      </c>
      <c r="E310" s="78" t="s">
        <v>354</v>
      </c>
      <c r="F310" s="306">
        <f>+G310+H310</f>
        <v>0</v>
      </c>
      <c r="G310" s="307"/>
      <c r="H310" s="209">
        <f>+H312</f>
        <v>0</v>
      </c>
    </row>
    <row r="311" spans="1:8" s="82" customFormat="1" ht="10.5" customHeight="1" hidden="1">
      <c r="A311" s="75"/>
      <c r="B311" s="65"/>
      <c r="C311" s="133"/>
      <c r="D311" s="134"/>
      <c r="E311" s="71" t="s">
        <v>238</v>
      </c>
      <c r="F311" s="304"/>
      <c r="G311" s="305"/>
      <c r="H311" s="81"/>
    </row>
    <row r="312" spans="1:8" ht="27" hidden="1">
      <c r="A312" s="75">
        <v>2491</v>
      </c>
      <c r="B312" s="97" t="s">
        <v>100</v>
      </c>
      <c r="C312" s="135">
        <v>9</v>
      </c>
      <c r="D312" s="136">
        <v>1</v>
      </c>
      <c r="E312" s="71" t="s">
        <v>354</v>
      </c>
      <c r="F312" s="306">
        <f>+H312</f>
        <v>0</v>
      </c>
      <c r="G312" s="307"/>
      <c r="H312" s="209">
        <f>+H314+H315</f>
        <v>0</v>
      </c>
    </row>
    <row r="313" spans="1:8" ht="40.5" hidden="1">
      <c r="A313" s="75"/>
      <c r="B313" s="83"/>
      <c r="C313" s="135"/>
      <c r="D313" s="136"/>
      <c r="E313" s="71" t="s">
        <v>253</v>
      </c>
      <c r="F313" s="302"/>
      <c r="G313" s="303"/>
      <c r="H313" s="207"/>
    </row>
    <row r="314" spans="1:8" ht="17.25" hidden="1">
      <c r="A314" s="75"/>
      <c r="B314" s="83"/>
      <c r="C314" s="135"/>
      <c r="D314" s="136"/>
      <c r="E314" s="204" t="s">
        <v>533</v>
      </c>
      <c r="F314" s="302">
        <f>+H314</f>
        <v>0</v>
      </c>
      <c r="G314" s="303"/>
      <c r="H314" s="207"/>
    </row>
    <row r="315" spans="1:8" ht="17.25" hidden="1">
      <c r="A315" s="75"/>
      <c r="B315" s="83"/>
      <c r="C315" s="135"/>
      <c r="D315" s="136"/>
      <c r="E315" s="204" t="s">
        <v>543</v>
      </c>
      <c r="F315" s="308">
        <f>+H315</f>
        <v>0</v>
      </c>
      <c r="G315" s="303"/>
      <c r="H315" s="213"/>
    </row>
    <row r="316" spans="1:10" s="69" customFormat="1" ht="60">
      <c r="A316" s="91">
        <v>2500</v>
      </c>
      <c r="B316" s="95" t="s">
        <v>101</v>
      </c>
      <c r="C316" s="133">
        <v>0</v>
      </c>
      <c r="D316" s="134">
        <v>0</v>
      </c>
      <c r="E316" s="96" t="s">
        <v>77</v>
      </c>
      <c r="F316" s="345">
        <f>+G316+H316</f>
        <v>-21862</v>
      </c>
      <c r="G316" s="346">
        <f>+G318</f>
        <v>365</v>
      </c>
      <c r="H316" s="317">
        <f>+H350</f>
        <v>-22227</v>
      </c>
      <c r="J316" s="358"/>
    </row>
    <row r="317" spans="1:8" ht="11.25" customHeight="1">
      <c r="A317" s="70"/>
      <c r="B317" s="65"/>
      <c r="C317" s="131"/>
      <c r="D317" s="132"/>
      <c r="E317" s="71" t="s">
        <v>236</v>
      </c>
      <c r="F317" s="309"/>
      <c r="G317" s="310"/>
      <c r="H317" s="74"/>
    </row>
    <row r="318" spans="1:8" ht="17.25">
      <c r="A318" s="75">
        <v>2510</v>
      </c>
      <c r="B318" s="95" t="s">
        <v>101</v>
      </c>
      <c r="C318" s="133">
        <v>1</v>
      </c>
      <c r="D318" s="134">
        <v>0</v>
      </c>
      <c r="E318" s="78" t="s">
        <v>355</v>
      </c>
      <c r="F318" s="306">
        <f>+G318</f>
        <v>365</v>
      </c>
      <c r="G318" s="307">
        <f>+G320</f>
        <v>365</v>
      </c>
      <c r="H318" s="360"/>
    </row>
    <row r="319" spans="1:8" s="82" customFormat="1" ht="10.5" customHeight="1">
      <c r="A319" s="75"/>
      <c r="B319" s="65"/>
      <c r="C319" s="133"/>
      <c r="D319" s="134"/>
      <c r="E319" s="71" t="s">
        <v>238</v>
      </c>
      <c r="F319" s="304"/>
      <c r="G319" s="305"/>
      <c r="H319" s="81"/>
    </row>
    <row r="320" spans="1:8" ht="17.25">
      <c r="A320" s="75">
        <v>2511</v>
      </c>
      <c r="B320" s="97" t="s">
        <v>101</v>
      </c>
      <c r="C320" s="135">
        <v>1</v>
      </c>
      <c r="D320" s="136">
        <v>1</v>
      </c>
      <c r="E320" s="71" t="s">
        <v>355</v>
      </c>
      <c r="F320" s="302">
        <f>+G320</f>
        <v>365</v>
      </c>
      <c r="G320" s="303">
        <f>+G322</f>
        <v>365</v>
      </c>
      <c r="H320" s="88"/>
    </row>
    <row r="321" spans="1:8" ht="40.5">
      <c r="A321" s="75"/>
      <c r="B321" s="83"/>
      <c r="C321" s="135"/>
      <c r="D321" s="136"/>
      <c r="E321" s="71" t="s">
        <v>253</v>
      </c>
      <c r="F321" s="302"/>
      <c r="G321" s="303"/>
      <c r="H321" s="88"/>
    </row>
    <row r="322" spans="1:8" ht="17.25">
      <c r="A322" s="75"/>
      <c r="B322" s="83"/>
      <c r="C322" s="135"/>
      <c r="D322" s="136"/>
      <c r="E322" s="204" t="s">
        <v>564</v>
      </c>
      <c r="F322" s="302">
        <f>+G322</f>
        <v>365</v>
      </c>
      <c r="G322" s="303">
        <v>365</v>
      </c>
      <c r="H322" s="88"/>
    </row>
    <row r="323" spans="1:8" ht="17.25" hidden="1">
      <c r="A323" s="75"/>
      <c r="B323" s="83"/>
      <c r="C323" s="135"/>
      <c r="D323" s="136"/>
      <c r="E323" s="71" t="s">
        <v>74</v>
      </c>
      <c r="F323" s="302"/>
      <c r="G323" s="303"/>
      <c r="H323" s="88"/>
    </row>
    <row r="324" spans="1:8" ht="17.25" hidden="1">
      <c r="A324" s="75">
        <v>2520</v>
      </c>
      <c r="B324" s="95" t="s">
        <v>101</v>
      </c>
      <c r="C324" s="133">
        <v>2</v>
      </c>
      <c r="D324" s="134">
        <v>0</v>
      </c>
      <c r="E324" s="78" t="s">
        <v>356</v>
      </c>
      <c r="F324" s="302"/>
      <c r="G324" s="303"/>
      <c r="H324" s="88"/>
    </row>
    <row r="325" spans="1:8" s="82" customFormat="1" ht="10.5" customHeight="1" hidden="1">
      <c r="A325" s="75"/>
      <c r="B325" s="65"/>
      <c r="C325" s="133"/>
      <c r="D325" s="134"/>
      <c r="E325" s="71" t="s">
        <v>238</v>
      </c>
      <c r="F325" s="304"/>
      <c r="G325" s="305"/>
      <c r="H325" s="81"/>
    </row>
    <row r="326" spans="1:8" ht="17.25" hidden="1">
      <c r="A326" s="75">
        <v>2521</v>
      </c>
      <c r="B326" s="97" t="s">
        <v>101</v>
      </c>
      <c r="C326" s="135">
        <v>2</v>
      </c>
      <c r="D326" s="136">
        <v>1</v>
      </c>
      <c r="E326" s="71" t="s">
        <v>357</v>
      </c>
      <c r="F326" s="302"/>
      <c r="G326" s="303"/>
      <c r="H326" s="88"/>
    </row>
    <row r="327" spans="1:8" ht="40.5" hidden="1">
      <c r="A327" s="75"/>
      <c r="B327" s="83"/>
      <c r="C327" s="135"/>
      <c r="D327" s="136"/>
      <c r="E327" s="71" t="s">
        <v>253</v>
      </c>
      <c r="F327" s="302"/>
      <c r="G327" s="303"/>
      <c r="H327" s="88"/>
    </row>
    <row r="328" spans="1:8" ht="17.25" hidden="1">
      <c r="A328" s="75"/>
      <c r="B328" s="83"/>
      <c r="C328" s="135"/>
      <c r="D328" s="136"/>
      <c r="E328" s="71" t="s">
        <v>74</v>
      </c>
      <c r="F328" s="302"/>
      <c r="G328" s="303"/>
      <c r="H328" s="88"/>
    </row>
    <row r="329" spans="1:8" ht="17.25" hidden="1">
      <c r="A329" s="75"/>
      <c r="B329" s="83"/>
      <c r="C329" s="135"/>
      <c r="D329" s="136"/>
      <c r="E329" s="71" t="s">
        <v>74</v>
      </c>
      <c r="F329" s="302"/>
      <c r="G329" s="303"/>
      <c r="H329" s="88"/>
    </row>
    <row r="330" spans="1:8" ht="17.25" hidden="1">
      <c r="A330" s="75">
        <v>2530</v>
      </c>
      <c r="B330" s="95" t="s">
        <v>101</v>
      </c>
      <c r="C330" s="133">
        <v>3</v>
      </c>
      <c r="D330" s="134">
        <v>0</v>
      </c>
      <c r="E330" s="78" t="s">
        <v>358</v>
      </c>
      <c r="F330" s="302"/>
      <c r="G330" s="303"/>
      <c r="H330" s="88"/>
    </row>
    <row r="331" spans="1:8" s="82" customFormat="1" ht="10.5" customHeight="1" hidden="1">
      <c r="A331" s="75"/>
      <c r="B331" s="65"/>
      <c r="C331" s="133"/>
      <c r="D331" s="134"/>
      <c r="E331" s="71" t="s">
        <v>238</v>
      </c>
      <c r="F331" s="304"/>
      <c r="G331" s="305"/>
      <c r="H331" s="81"/>
    </row>
    <row r="332" spans="1:8" ht="17.25" hidden="1">
      <c r="A332" s="75">
        <v>3531</v>
      </c>
      <c r="B332" s="97" t="s">
        <v>101</v>
      </c>
      <c r="C332" s="135">
        <v>3</v>
      </c>
      <c r="D332" s="136">
        <v>1</v>
      </c>
      <c r="E332" s="71" t="s">
        <v>358</v>
      </c>
      <c r="F332" s="302"/>
      <c r="G332" s="303"/>
      <c r="H332" s="88"/>
    </row>
    <row r="333" spans="1:8" ht="40.5" hidden="1">
      <c r="A333" s="75"/>
      <c r="B333" s="83"/>
      <c r="C333" s="135"/>
      <c r="D333" s="136"/>
      <c r="E333" s="71" t="s">
        <v>253</v>
      </c>
      <c r="F333" s="302"/>
      <c r="G333" s="303"/>
      <c r="H333" s="88"/>
    </row>
    <row r="334" spans="1:8" ht="17.25" hidden="1">
      <c r="A334" s="75"/>
      <c r="B334" s="83"/>
      <c r="C334" s="135"/>
      <c r="D334" s="136"/>
      <c r="E334" s="71" t="s">
        <v>74</v>
      </c>
      <c r="F334" s="302"/>
      <c r="G334" s="303"/>
      <c r="H334" s="88"/>
    </row>
    <row r="335" spans="1:8" ht="17.25" hidden="1">
      <c r="A335" s="75"/>
      <c r="B335" s="83"/>
      <c r="C335" s="135"/>
      <c r="D335" s="136"/>
      <c r="E335" s="71" t="s">
        <v>74</v>
      </c>
      <c r="F335" s="302"/>
      <c r="G335" s="303"/>
      <c r="H335" s="88"/>
    </row>
    <row r="336" spans="1:8" ht="19.5" customHeight="1" hidden="1">
      <c r="A336" s="75">
        <v>2540</v>
      </c>
      <c r="B336" s="95" t="s">
        <v>101</v>
      </c>
      <c r="C336" s="133">
        <v>4</v>
      </c>
      <c r="D336" s="134">
        <v>0</v>
      </c>
      <c r="E336" s="78" t="s">
        <v>359</v>
      </c>
      <c r="F336" s="302"/>
      <c r="G336" s="303"/>
      <c r="H336" s="88"/>
    </row>
    <row r="337" spans="1:8" s="82" customFormat="1" ht="10.5" customHeight="1" hidden="1">
      <c r="A337" s="75"/>
      <c r="B337" s="65"/>
      <c r="C337" s="133"/>
      <c r="D337" s="134"/>
      <c r="E337" s="71" t="s">
        <v>238</v>
      </c>
      <c r="F337" s="304"/>
      <c r="G337" s="305"/>
      <c r="H337" s="81"/>
    </row>
    <row r="338" spans="1:8" ht="17.25" customHeight="1" hidden="1">
      <c r="A338" s="75">
        <v>2541</v>
      </c>
      <c r="B338" s="97" t="s">
        <v>101</v>
      </c>
      <c r="C338" s="135">
        <v>4</v>
      </c>
      <c r="D338" s="136">
        <v>1</v>
      </c>
      <c r="E338" s="71" t="s">
        <v>359</v>
      </c>
      <c r="F338" s="302"/>
      <c r="G338" s="303"/>
      <c r="H338" s="88"/>
    </row>
    <row r="339" spans="1:8" ht="40.5" hidden="1">
      <c r="A339" s="75"/>
      <c r="B339" s="83"/>
      <c r="C339" s="135"/>
      <c r="D339" s="136"/>
      <c r="E339" s="71" t="s">
        <v>253</v>
      </c>
      <c r="F339" s="302"/>
      <c r="G339" s="303"/>
      <c r="H339" s="88"/>
    </row>
    <row r="340" spans="1:8" ht="17.25" hidden="1">
      <c r="A340" s="75"/>
      <c r="B340" s="83"/>
      <c r="C340" s="135"/>
      <c r="D340" s="136"/>
      <c r="E340" s="71" t="s">
        <v>74</v>
      </c>
      <c r="F340" s="302"/>
      <c r="G340" s="303"/>
      <c r="H340" s="88"/>
    </row>
    <row r="341" spans="1:8" ht="17.25" hidden="1">
      <c r="A341" s="75"/>
      <c r="B341" s="83"/>
      <c r="C341" s="135"/>
      <c r="D341" s="136"/>
      <c r="E341" s="71" t="s">
        <v>74</v>
      </c>
      <c r="F341" s="302"/>
      <c r="G341" s="303"/>
      <c r="H341" s="88"/>
    </row>
    <row r="342" spans="1:8" ht="32.25" customHeight="1" hidden="1">
      <c r="A342" s="75">
        <v>2550</v>
      </c>
      <c r="B342" s="95" t="s">
        <v>101</v>
      </c>
      <c r="C342" s="133">
        <v>5</v>
      </c>
      <c r="D342" s="134">
        <v>0</v>
      </c>
      <c r="E342" s="78" t="s">
        <v>360</v>
      </c>
      <c r="F342" s="302"/>
      <c r="G342" s="303"/>
      <c r="H342" s="88"/>
    </row>
    <row r="343" spans="1:8" s="82" customFormat="1" ht="10.5" customHeight="1" hidden="1">
      <c r="A343" s="75"/>
      <c r="B343" s="65"/>
      <c r="C343" s="133"/>
      <c r="D343" s="134"/>
      <c r="E343" s="71" t="s">
        <v>238</v>
      </c>
      <c r="F343" s="304"/>
      <c r="G343" s="305"/>
      <c r="H343" s="81"/>
    </row>
    <row r="344" spans="1:8" ht="27" hidden="1">
      <c r="A344" s="75">
        <v>2551</v>
      </c>
      <c r="B344" s="97" t="s">
        <v>101</v>
      </c>
      <c r="C344" s="135">
        <v>5</v>
      </c>
      <c r="D344" s="136">
        <v>1</v>
      </c>
      <c r="E344" s="71" t="s">
        <v>360</v>
      </c>
      <c r="F344" s="302"/>
      <c r="G344" s="303"/>
      <c r="H344" s="88"/>
    </row>
    <row r="345" spans="1:8" ht="40.5" hidden="1">
      <c r="A345" s="75"/>
      <c r="B345" s="83"/>
      <c r="C345" s="135"/>
      <c r="D345" s="136"/>
      <c r="E345" s="71" t="s">
        <v>253</v>
      </c>
      <c r="F345" s="302"/>
      <c r="G345" s="303"/>
      <c r="H345" s="88"/>
    </row>
    <row r="346" spans="1:8" ht="17.25" hidden="1">
      <c r="A346" s="75"/>
      <c r="B346" s="83"/>
      <c r="C346" s="135"/>
      <c r="D346" s="136"/>
      <c r="E346" s="71" t="s">
        <v>74</v>
      </c>
      <c r="F346" s="302"/>
      <c r="G346" s="303"/>
      <c r="H346" s="88"/>
    </row>
    <row r="347" spans="1:8" ht="17.25" hidden="1">
      <c r="A347" s="75"/>
      <c r="B347" s="83"/>
      <c r="C347" s="135"/>
      <c r="D347" s="136"/>
      <c r="E347" s="71" t="s">
        <v>74</v>
      </c>
      <c r="F347" s="302"/>
      <c r="G347" s="303"/>
      <c r="H347" s="88"/>
    </row>
    <row r="348" spans="1:8" ht="27" hidden="1">
      <c r="A348" s="75">
        <v>2560</v>
      </c>
      <c r="B348" s="95" t="s">
        <v>101</v>
      </c>
      <c r="C348" s="133">
        <v>6</v>
      </c>
      <c r="D348" s="134">
        <v>0</v>
      </c>
      <c r="E348" s="78" t="s">
        <v>361</v>
      </c>
      <c r="F348" s="302"/>
      <c r="G348" s="303"/>
      <c r="H348" s="88"/>
    </row>
    <row r="349" spans="1:8" s="82" customFormat="1" ht="10.5" customHeight="1" hidden="1">
      <c r="A349" s="75"/>
      <c r="B349" s="65"/>
      <c r="C349" s="133"/>
      <c r="D349" s="134"/>
      <c r="E349" s="71" t="s">
        <v>238</v>
      </c>
      <c r="F349" s="304"/>
      <c r="G349" s="305"/>
      <c r="H349" s="81"/>
    </row>
    <row r="350" spans="1:8" ht="27">
      <c r="A350" s="75">
        <v>2561</v>
      </c>
      <c r="B350" s="97" t="s">
        <v>101</v>
      </c>
      <c r="C350" s="135">
        <v>6</v>
      </c>
      <c r="D350" s="136">
        <v>1</v>
      </c>
      <c r="E350" s="71" t="s">
        <v>361</v>
      </c>
      <c r="F350" s="306">
        <f>+G350+H350</f>
        <v>-22227</v>
      </c>
      <c r="G350" s="307"/>
      <c r="H350" s="219">
        <f>+H352+H353</f>
        <v>-22227</v>
      </c>
    </row>
    <row r="351" spans="1:8" ht="40.5">
      <c r="A351" s="75"/>
      <c r="B351" s="83"/>
      <c r="C351" s="135"/>
      <c r="D351" s="136"/>
      <c r="E351" s="71" t="s">
        <v>253</v>
      </c>
      <c r="F351" s="302"/>
      <c r="G351" s="303"/>
      <c r="H351" s="88"/>
    </row>
    <row r="352" spans="1:8" ht="17.25">
      <c r="A352" s="75"/>
      <c r="B352" s="83"/>
      <c r="C352" s="135"/>
      <c r="D352" s="136"/>
      <c r="E352" s="204" t="s">
        <v>565</v>
      </c>
      <c r="F352" s="210">
        <f>+H352</f>
        <v>-21800</v>
      </c>
      <c r="G352" s="211"/>
      <c r="H352" s="212">
        <v>-21800</v>
      </c>
    </row>
    <row r="353" spans="1:8" ht="17.25">
      <c r="A353" s="75"/>
      <c r="B353" s="83"/>
      <c r="C353" s="135"/>
      <c r="D353" s="136"/>
      <c r="E353" s="204" t="s">
        <v>559</v>
      </c>
      <c r="F353" s="302">
        <f>+H353</f>
        <v>-427</v>
      </c>
      <c r="G353" s="211"/>
      <c r="H353" s="316">
        <v>-427</v>
      </c>
    </row>
    <row r="354" spans="1:8" ht="17.25" hidden="1">
      <c r="A354" s="75"/>
      <c r="B354" s="83"/>
      <c r="C354" s="135"/>
      <c r="D354" s="136"/>
      <c r="E354" s="71" t="s">
        <v>74</v>
      </c>
      <c r="F354" s="302"/>
      <c r="G354" s="303"/>
      <c r="H354" s="88"/>
    </row>
    <row r="355" spans="1:8" ht="17.25" hidden="1">
      <c r="A355" s="75"/>
      <c r="B355" s="83"/>
      <c r="C355" s="135"/>
      <c r="D355" s="136"/>
      <c r="E355" s="71" t="s">
        <v>74</v>
      </c>
      <c r="F355" s="302"/>
      <c r="G355" s="303"/>
      <c r="H355" s="88"/>
    </row>
    <row r="356" spans="1:8" s="69" customFormat="1" ht="60">
      <c r="A356" s="91">
        <v>2600</v>
      </c>
      <c r="B356" s="95" t="s">
        <v>102</v>
      </c>
      <c r="C356" s="133">
        <v>0</v>
      </c>
      <c r="D356" s="134">
        <v>0</v>
      </c>
      <c r="E356" s="96" t="s">
        <v>78</v>
      </c>
      <c r="F356" s="345">
        <f>+G356+H356</f>
        <v>4850</v>
      </c>
      <c r="G356" s="346">
        <f>+G396+G383</f>
        <v>0</v>
      </c>
      <c r="H356" s="229">
        <f>+H402+H396+H358</f>
        <v>4850</v>
      </c>
    </row>
    <row r="357" spans="1:8" ht="15.75" customHeight="1">
      <c r="A357" s="70"/>
      <c r="B357" s="65"/>
      <c r="C357" s="131"/>
      <c r="D357" s="132"/>
      <c r="E357" s="71" t="s">
        <v>236</v>
      </c>
      <c r="F357" s="330"/>
      <c r="G357" s="331"/>
      <c r="H357" s="332"/>
    </row>
    <row r="358" spans="1:8" ht="17.25">
      <c r="A358" s="75">
        <v>2610</v>
      </c>
      <c r="B358" s="95" t="s">
        <v>102</v>
      </c>
      <c r="C358" s="133">
        <v>1</v>
      </c>
      <c r="D358" s="134">
        <v>0</v>
      </c>
      <c r="E358" s="78" t="s">
        <v>362</v>
      </c>
      <c r="F358" s="272">
        <f>+G358+H358</f>
        <v>4850</v>
      </c>
      <c r="G358" s="273">
        <f>G362</f>
        <v>0</v>
      </c>
      <c r="H358" s="209">
        <f>+H360+H366</f>
        <v>4850</v>
      </c>
    </row>
    <row r="359" spans="1:8" s="82" customFormat="1" ht="13.5" customHeight="1">
      <c r="A359" s="75"/>
      <c r="B359" s="65"/>
      <c r="C359" s="133"/>
      <c r="D359" s="134"/>
      <c r="E359" s="71" t="s">
        <v>238</v>
      </c>
      <c r="F359" s="278"/>
      <c r="G359" s="279"/>
      <c r="H359" s="226"/>
    </row>
    <row r="360" spans="1:8" ht="17.25">
      <c r="A360" s="75">
        <v>2611</v>
      </c>
      <c r="B360" s="97" t="s">
        <v>102</v>
      </c>
      <c r="C360" s="135">
        <v>1</v>
      </c>
      <c r="D360" s="136">
        <v>1</v>
      </c>
      <c r="E360" s="71" t="s">
        <v>363</v>
      </c>
      <c r="F360" s="272">
        <f>+G360+H360</f>
        <v>-48256</v>
      </c>
      <c r="G360" s="273"/>
      <c r="H360" s="209">
        <f>+H363+H364+H365</f>
        <v>-48256</v>
      </c>
    </row>
    <row r="361" spans="1:8" ht="40.5">
      <c r="A361" s="75"/>
      <c r="B361" s="83"/>
      <c r="C361" s="135"/>
      <c r="D361" s="136"/>
      <c r="E361" s="71" t="s">
        <v>253</v>
      </c>
      <c r="F361" s="217"/>
      <c r="G361" s="218"/>
      <c r="H361" s="207"/>
    </row>
    <row r="362" spans="1:8" ht="17.25">
      <c r="A362" s="75"/>
      <c r="B362" s="83"/>
      <c r="C362" s="135"/>
      <c r="D362" s="136"/>
      <c r="E362" s="204" t="s">
        <v>537</v>
      </c>
      <c r="F362" s="217">
        <f>G362</f>
        <v>0</v>
      </c>
      <c r="G362" s="218"/>
      <c r="H362" s="207"/>
    </row>
    <row r="363" spans="1:8" ht="17.25">
      <c r="A363" s="75"/>
      <c r="B363" s="83"/>
      <c r="C363" s="135"/>
      <c r="D363" s="136"/>
      <c r="E363" s="204" t="s">
        <v>534</v>
      </c>
      <c r="F363" s="217">
        <f>+H363</f>
        <v>-48256</v>
      </c>
      <c r="G363" s="218"/>
      <c r="H363" s="216">
        <v>-48256</v>
      </c>
    </row>
    <row r="364" spans="1:8" ht="17.25" customHeight="1" hidden="1">
      <c r="A364" s="75"/>
      <c r="B364" s="83"/>
      <c r="C364" s="135"/>
      <c r="D364" s="136"/>
      <c r="E364" s="204" t="s">
        <v>535</v>
      </c>
      <c r="F364" s="217">
        <f>+G364+H364</f>
        <v>0</v>
      </c>
      <c r="G364" s="218"/>
      <c r="H364" s="216"/>
    </row>
    <row r="365" spans="1:8" ht="17.25" customHeight="1" hidden="1">
      <c r="A365" s="75"/>
      <c r="B365" s="83"/>
      <c r="C365" s="135"/>
      <c r="D365" s="136"/>
      <c r="E365" s="204" t="s">
        <v>536</v>
      </c>
      <c r="F365" s="217">
        <f>+G365+H365</f>
        <v>0</v>
      </c>
      <c r="G365" s="218"/>
      <c r="H365" s="216"/>
    </row>
    <row r="366" spans="1:8" ht="27">
      <c r="A366" s="75">
        <v>2611</v>
      </c>
      <c r="B366" s="97" t="s">
        <v>102</v>
      </c>
      <c r="C366" s="135">
        <v>1</v>
      </c>
      <c r="D366" s="136">
        <v>1</v>
      </c>
      <c r="E366" s="71" t="s">
        <v>540</v>
      </c>
      <c r="F366" s="272">
        <f>+G366+H366</f>
        <v>53106</v>
      </c>
      <c r="G366" s="273"/>
      <c r="H366" s="209">
        <f>+H368+H369+H370</f>
        <v>53106</v>
      </c>
    </row>
    <row r="367" spans="1:8" ht="40.5">
      <c r="A367" s="75"/>
      <c r="B367" s="83"/>
      <c r="C367" s="135"/>
      <c r="D367" s="136"/>
      <c r="E367" s="71" t="s">
        <v>253</v>
      </c>
      <c r="F367" s="217"/>
      <c r="G367" s="218"/>
      <c r="H367" s="207"/>
    </row>
    <row r="368" spans="1:8" ht="17.25">
      <c r="A368" s="75"/>
      <c r="B368" s="83"/>
      <c r="C368" s="135"/>
      <c r="D368" s="136"/>
      <c r="E368" s="204" t="s">
        <v>534</v>
      </c>
      <c r="F368" s="217">
        <f>+H368</f>
        <v>48256</v>
      </c>
      <c r="G368" s="218"/>
      <c r="H368" s="216">
        <v>48256</v>
      </c>
    </row>
    <row r="369" spans="1:8" ht="17.25">
      <c r="A369" s="75"/>
      <c r="B369" s="83"/>
      <c r="C369" s="135"/>
      <c r="D369" s="136"/>
      <c r="E369" s="204" t="s">
        <v>535</v>
      </c>
      <c r="F369" s="217">
        <f>+G369+H369</f>
        <v>0</v>
      </c>
      <c r="G369" s="218"/>
      <c r="H369" s="216"/>
    </row>
    <row r="370" spans="1:8" ht="17.25">
      <c r="A370" s="75"/>
      <c r="B370" s="83"/>
      <c r="C370" s="135"/>
      <c r="D370" s="136"/>
      <c r="E370" s="204" t="s">
        <v>536</v>
      </c>
      <c r="F370" s="217">
        <f>+G370+H370</f>
        <v>4850</v>
      </c>
      <c r="G370" s="218"/>
      <c r="H370" s="216">
        <v>4850</v>
      </c>
    </row>
    <row r="371" spans="1:8" ht="17.25" hidden="1">
      <c r="A371" s="75">
        <v>2620</v>
      </c>
      <c r="B371" s="95" t="s">
        <v>102</v>
      </c>
      <c r="C371" s="133">
        <v>2</v>
      </c>
      <c r="D371" s="134">
        <v>0</v>
      </c>
      <c r="E371" s="78" t="s">
        <v>364</v>
      </c>
      <c r="F371" s="302"/>
      <c r="G371" s="303"/>
      <c r="H371" s="88"/>
    </row>
    <row r="372" spans="1:8" s="82" customFormat="1" ht="10.5" customHeight="1" hidden="1">
      <c r="A372" s="75"/>
      <c r="B372" s="65"/>
      <c r="C372" s="133"/>
      <c r="D372" s="134"/>
      <c r="E372" s="71" t="s">
        <v>238</v>
      </c>
      <c r="F372" s="304"/>
      <c r="G372" s="305"/>
      <c r="H372" s="81"/>
    </row>
    <row r="373" spans="1:8" ht="17.25" hidden="1">
      <c r="A373" s="75">
        <v>2621</v>
      </c>
      <c r="B373" s="97" t="s">
        <v>102</v>
      </c>
      <c r="C373" s="135">
        <v>2</v>
      </c>
      <c r="D373" s="136">
        <v>1</v>
      </c>
      <c r="E373" s="71" t="s">
        <v>364</v>
      </c>
      <c r="F373" s="302"/>
      <c r="G373" s="303"/>
      <c r="H373" s="88"/>
    </row>
    <row r="374" spans="1:8" ht="40.5" hidden="1">
      <c r="A374" s="75"/>
      <c r="B374" s="83"/>
      <c r="C374" s="135"/>
      <c r="D374" s="136"/>
      <c r="E374" s="71" t="s">
        <v>253</v>
      </c>
      <c r="F374" s="302"/>
      <c r="G374" s="303"/>
      <c r="H374" s="88"/>
    </row>
    <row r="375" spans="1:8" ht="17.25" hidden="1">
      <c r="A375" s="75"/>
      <c r="B375" s="83"/>
      <c r="C375" s="135"/>
      <c r="D375" s="136"/>
      <c r="E375" s="71" t="s">
        <v>74</v>
      </c>
      <c r="F375" s="302"/>
      <c r="G375" s="303"/>
      <c r="H375" s="88"/>
    </row>
    <row r="376" spans="1:8" ht="17.25" hidden="1">
      <c r="A376" s="75"/>
      <c r="B376" s="83"/>
      <c r="C376" s="135"/>
      <c r="D376" s="136"/>
      <c r="E376" s="71" t="s">
        <v>74</v>
      </c>
      <c r="F376" s="302"/>
      <c r="G376" s="303"/>
      <c r="H376" s="88"/>
    </row>
    <row r="377" spans="1:8" ht="17.25" hidden="1">
      <c r="A377" s="75">
        <v>2630</v>
      </c>
      <c r="B377" s="95" t="s">
        <v>102</v>
      </c>
      <c r="C377" s="133">
        <v>3</v>
      </c>
      <c r="D377" s="134">
        <v>0</v>
      </c>
      <c r="E377" s="78" t="s">
        <v>365</v>
      </c>
      <c r="F377" s="302"/>
      <c r="G377" s="303"/>
      <c r="H377" s="88"/>
    </row>
    <row r="378" spans="1:8" s="82" customFormat="1" ht="10.5" customHeight="1" hidden="1">
      <c r="A378" s="75"/>
      <c r="B378" s="65"/>
      <c r="C378" s="133"/>
      <c r="D378" s="134"/>
      <c r="E378" s="71" t="s">
        <v>238</v>
      </c>
      <c r="F378" s="304"/>
      <c r="G378" s="305"/>
      <c r="H378" s="81"/>
    </row>
    <row r="379" spans="1:8" ht="17.25" hidden="1">
      <c r="A379" s="75">
        <v>2631</v>
      </c>
      <c r="B379" s="97" t="s">
        <v>102</v>
      </c>
      <c r="C379" s="135">
        <v>3</v>
      </c>
      <c r="D379" s="136">
        <v>1</v>
      </c>
      <c r="E379" s="71" t="s">
        <v>366</v>
      </c>
      <c r="F379" s="302"/>
      <c r="G379" s="303"/>
      <c r="H379" s="88"/>
    </row>
    <row r="380" spans="1:8" ht="40.5" hidden="1">
      <c r="A380" s="75"/>
      <c r="B380" s="83"/>
      <c r="C380" s="135"/>
      <c r="D380" s="136"/>
      <c r="E380" s="71" t="s">
        <v>253</v>
      </c>
      <c r="F380" s="302"/>
      <c r="G380" s="303"/>
      <c r="H380" s="88"/>
    </row>
    <row r="381" spans="1:8" ht="17.25" hidden="1">
      <c r="A381" s="75"/>
      <c r="B381" s="83"/>
      <c r="C381" s="135"/>
      <c r="D381" s="136"/>
      <c r="E381" s="71" t="s">
        <v>74</v>
      </c>
      <c r="F381" s="302"/>
      <c r="G381" s="303"/>
      <c r="H381" s="88"/>
    </row>
    <row r="382" spans="1:8" ht="17.25" hidden="1">
      <c r="A382" s="75"/>
      <c r="B382" s="83"/>
      <c r="C382" s="135"/>
      <c r="D382" s="136"/>
      <c r="E382" s="71" t="s">
        <v>74</v>
      </c>
      <c r="F382" s="302"/>
      <c r="G382" s="303"/>
      <c r="H382" s="88"/>
    </row>
    <row r="383" spans="1:8" ht="17.25" hidden="1">
      <c r="A383" s="75">
        <v>2640</v>
      </c>
      <c r="B383" s="95" t="s">
        <v>102</v>
      </c>
      <c r="C383" s="133">
        <v>4</v>
      </c>
      <c r="D383" s="134">
        <v>0</v>
      </c>
      <c r="E383" s="78" t="s">
        <v>367</v>
      </c>
      <c r="F383" s="306">
        <f>+G383+H383</f>
        <v>0</v>
      </c>
      <c r="G383" s="307">
        <f>+G385</f>
        <v>0</v>
      </c>
      <c r="H383" s="288"/>
    </row>
    <row r="384" spans="1:8" s="82" customFormat="1" ht="17.25" hidden="1">
      <c r="A384" s="75"/>
      <c r="B384" s="65"/>
      <c r="C384" s="133"/>
      <c r="D384" s="134"/>
      <c r="E384" s="71" t="s">
        <v>238</v>
      </c>
      <c r="F384" s="304"/>
      <c r="G384" s="305"/>
      <c r="H384" s="287"/>
    </row>
    <row r="385" spans="1:8" ht="17.25" hidden="1">
      <c r="A385" s="75">
        <v>2641</v>
      </c>
      <c r="B385" s="97" t="s">
        <v>102</v>
      </c>
      <c r="C385" s="135">
        <v>4</v>
      </c>
      <c r="D385" s="136">
        <v>1</v>
      </c>
      <c r="E385" s="71" t="s">
        <v>368</v>
      </c>
      <c r="F385" s="302">
        <f>+G385+H385</f>
        <v>0</v>
      </c>
      <c r="G385" s="303">
        <f>+G387+G388+G389</f>
        <v>0</v>
      </c>
      <c r="H385" s="284"/>
    </row>
    <row r="386" spans="1:8" ht="40.5" hidden="1">
      <c r="A386" s="75"/>
      <c r="B386" s="83"/>
      <c r="C386" s="135"/>
      <c r="D386" s="136"/>
      <c r="E386" s="71" t="s">
        <v>253</v>
      </c>
      <c r="F386" s="302"/>
      <c r="G386" s="303"/>
      <c r="H386" s="284"/>
    </row>
    <row r="387" spans="1:8" ht="17.25" hidden="1">
      <c r="A387" s="75"/>
      <c r="B387" s="83"/>
      <c r="C387" s="135"/>
      <c r="D387" s="136"/>
      <c r="E387" s="204" t="s">
        <v>547</v>
      </c>
      <c r="F387" s="302">
        <f>+G387</f>
        <v>0</v>
      </c>
      <c r="G387" s="303"/>
      <c r="H387" s="284"/>
    </row>
    <row r="388" spans="1:8" ht="17.25" hidden="1">
      <c r="A388" s="75"/>
      <c r="B388" s="83"/>
      <c r="C388" s="135"/>
      <c r="D388" s="136"/>
      <c r="E388" s="204" t="s">
        <v>248</v>
      </c>
      <c r="F388" s="274">
        <f>+G388</f>
        <v>0</v>
      </c>
      <c r="G388" s="275"/>
      <c r="H388" s="284"/>
    </row>
    <row r="389" spans="1:8" ht="17.25" hidden="1">
      <c r="A389" s="75"/>
      <c r="B389" s="83"/>
      <c r="C389" s="135"/>
      <c r="D389" s="136"/>
      <c r="E389" s="204" t="s">
        <v>530</v>
      </c>
      <c r="F389" s="337">
        <f>+G389</f>
        <v>0</v>
      </c>
      <c r="G389" s="338"/>
      <c r="H389" s="215"/>
    </row>
    <row r="390" spans="1:8" ht="40.5" hidden="1">
      <c r="A390" s="75">
        <v>2650</v>
      </c>
      <c r="B390" s="95" t="s">
        <v>102</v>
      </c>
      <c r="C390" s="133">
        <v>5</v>
      </c>
      <c r="D390" s="134">
        <v>0</v>
      </c>
      <c r="E390" s="78" t="s">
        <v>369</v>
      </c>
      <c r="F390" s="86"/>
      <c r="G390" s="87"/>
      <c r="H390" s="88"/>
    </row>
    <row r="391" spans="1:8" s="82" customFormat="1" ht="10.5" customHeight="1" hidden="1">
      <c r="A391" s="75"/>
      <c r="B391" s="65"/>
      <c r="C391" s="133"/>
      <c r="D391" s="134"/>
      <c r="E391" s="71" t="s">
        <v>238</v>
      </c>
      <c r="F391" s="79"/>
      <c r="G391" s="80"/>
      <c r="H391" s="81"/>
    </row>
    <row r="392" spans="1:8" ht="44.25" customHeight="1" hidden="1">
      <c r="A392" s="75">
        <v>2651</v>
      </c>
      <c r="B392" s="97" t="s">
        <v>102</v>
      </c>
      <c r="C392" s="135">
        <v>5</v>
      </c>
      <c r="D392" s="136">
        <v>1</v>
      </c>
      <c r="E392" s="71" t="s">
        <v>369</v>
      </c>
      <c r="F392" s="86"/>
      <c r="G392" s="87"/>
      <c r="H392" s="88"/>
    </row>
    <row r="393" spans="1:8" ht="40.5" hidden="1">
      <c r="A393" s="75"/>
      <c r="B393" s="83"/>
      <c r="C393" s="135"/>
      <c r="D393" s="136"/>
      <c r="E393" s="71" t="s">
        <v>253</v>
      </c>
      <c r="F393" s="86"/>
      <c r="G393" s="87"/>
      <c r="H393" s="88"/>
    </row>
    <row r="394" spans="1:8" ht="17.25" hidden="1">
      <c r="A394" s="75"/>
      <c r="B394" s="83"/>
      <c r="C394" s="135"/>
      <c r="D394" s="136"/>
      <c r="E394" s="71" t="s">
        <v>74</v>
      </c>
      <c r="F394" s="86"/>
      <c r="G394" s="87"/>
      <c r="H394" s="88"/>
    </row>
    <row r="395" spans="1:8" ht="17.25" hidden="1">
      <c r="A395" s="75"/>
      <c r="B395" s="83"/>
      <c r="C395" s="135"/>
      <c r="D395" s="136"/>
      <c r="E395" s="71" t="s">
        <v>74</v>
      </c>
      <c r="F395" s="86"/>
      <c r="G395" s="87"/>
      <c r="H395" s="88"/>
    </row>
    <row r="396" spans="1:8" ht="27" hidden="1">
      <c r="A396" s="75">
        <v>2660</v>
      </c>
      <c r="B396" s="95" t="s">
        <v>102</v>
      </c>
      <c r="C396" s="133">
        <v>6</v>
      </c>
      <c r="D396" s="134">
        <v>0</v>
      </c>
      <c r="E396" s="78" t="s">
        <v>370</v>
      </c>
      <c r="F396" s="208">
        <f>+G396+H396</f>
        <v>0</v>
      </c>
      <c r="G396" s="223">
        <f>+G398</f>
        <v>0</v>
      </c>
      <c r="H396" s="209">
        <f>+H403</f>
        <v>0</v>
      </c>
    </row>
    <row r="397" spans="1:8" s="82" customFormat="1" ht="10.5" customHeight="1" hidden="1">
      <c r="A397" s="75"/>
      <c r="B397" s="65"/>
      <c r="C397" s="133"/>
      <c r="D397" s="134"/>
      <c r="E397" s="71" t="s">
        <v>238</v>
      </c>
      <c r="F397" s="79"/>
      <c r="G397" s="80"/>
      <c r="H397" s="81"/>
    </row>
    <row r="398" spans="1:8" ht="31.5" customHeight="1" hidden="1">
      <c r="A398" s="75">
        <v>2661</v>
      </c>
      <c r="B398" s="97" t="s">
        <v>102</v>
      </c>
      <c r="C398" s="135">
        <v>6</v>
      </c>
      <c r="D398" s="136">
        <v>1</v>
      </c>
      <c r="E398" s="71" t="s">
        <v>370</v>
      </c>
      <c r="F398" s="217">
        <f>+G398+H398</f>
        <v>0</v>
      </c>
      <c r="G398" s="218">
        <f>+G400+G401</f>
        <v>0</v>
      </c>
      <c r="H398" s="88">
        <f>+H402</f>
        <v>0</v>
      </c>
    </row>
    <row r="399" spans="1:8" ht="40.5" hidden="1">
      <c r="A399" s="75"/>
      <c r="B399" s="83"/>
      <c r="C399" s="135"/>
      <c r="D399" s="136"/>
      <c r="E399" s="71" t="s">
        <v>253</v>
      </c>
      <c r="F399" s="217"/>
      <c r="G399" s="218"/>
      <c r="H399" s="88"/>
    </row>
    <row r="400" spans="1:8" ht="17.25" hidden="1">
      <c r="A400" s="75"/>
      <c r="B400" s="83"/>
      <c r="C400" s="135"/>
      <c r="D400" s="136"/>
      <c r="E400" s="204" t="s">
        <v>248</v>
      </c>
      <c r="F400" s="217">
        <f>+G400</f>
        <v>0</v>
      </c>
      <c r="G400" s="218"/>
      <c r="H400" s="88"/>
    </row>
    <row r="401" spans="1:8" ht="17.25" hidden="1">
      <c r="A401" s="75"/>
      <c r="B401" s="83"/>
      <c r="C401" s="135"/>
      <c r="D401" s="136"/>
      <c r="E401" s="204" t="s">
        <v>530</v>
      </c>
      <c r="F401" s="217">
        <f>+G401</f>
        <v>0</v>
      </c>
      <c r="G401" s="218"/>
      <c r="H401" s="88"/>
    </row>
    <row r="402" spans="1:8" ht="17.25" hidden="1">
      <c r="A402" s="75"/>
      <c r="B402" s="83"/>
      <c r="C402" s="135"/>
      <c r="D402" s="136"/>
      <c r="E402" s="204" t="s">
        <v>69</v>
      </c>
      <c r="F402" s="217">
        <f>+H402</f>
        <v>0</v>
      </c>
      <c r="G402" s="218"/>
      <c r="H402" s="88"/>
    </row>
    <row r="403" spans="1:8" ht="31.5" customHeight="1" hidden="1">
      <c r="A403" s="75">
        <v>2661</v>
      </c>
      <c r="B403" s="97" t="s">
        <v>102</v>
      </c>
      <c r="C403" s="135">
        <v>6</v>
      </c>
      <c r="D403" s="136">
        <v>1</v>
      </c>
      <c r="E403" s="71" t="s">
        <v>553</v>
      </c>
      <c r="F403" s="272">
        <f>+G403+H403</f>
        <v>0</v>
      </c>
      <c r="G403" s="273">
        <f>+G405</f>
        <v>0</v>
      </c>
      <c r="H403" s="209">
        <f>+H405</f>
        <v>0</v>
      </c>
    </row>
    <row r="404" spans="1:8" ht="40.5" hidden="1">
      <c r="A404" s="75"/>
      <c r="B404" s="83"/>
      <c r="C404" s="135"/>
      <c r="D404" s="136"/>
      <c r="E404" s="71" t="s">
        <v>253</v>
      </c>
      <c r="F404" s="217"/>
      <c r="G404" s="218"/>
      <c r="H404" s="207"/>
    </row>
    <row r="405" spans="1:8" ht="17.25" hidden="1">
      <c r="A405" s="75"/>
      <c r="B405" s="83"/>
      <c r="C405" s="135"/>
      <c r="D405" s="136"/>
      <c r="E405" s="152" t="s">
        <v>440</v>
      </c>
      <c r="F405" s="217">
        <f>+H405</f>
        <v>0</v>
      </c>
      <c r="G405" s="218"/>
      <c r="H405" s="207"/>
    </row>
    <row r="406" spans="1:8" s="69" customFormat="1" ht="36" customHeight="1" hidden="1">
      <c r="A406" s="91">
        <v>2700</v>
      </c>
      <c r="B406" s="95" t="s">
        <v>103</v>
      </c>
      <c r="C406" s="133">
        <v>0</v>
      </c>
      <c r="D406" s="134">
        <v>0</v>
      </c>
      <c r="E406" s="96" t="s">
        <v>79</v>
      </c>
      <c r="F406" s="92"/>
      <c r="G406" s="93"/>
      <c r="H406" s="94"/>
    </row>
    <row r="407" spans="1:8" ht="11.25" customHeight="1" hidden="1">
      <c r="A407" s="70"/>
      <c r="B407" s="65"/>
      <c r="C407" s="131"/>
      <c r="D407" s="132"/>
      <c r="E407" s="71" t="s">
        <v>236</v>
      </c>
      <c r="F407" s="72"/>
      <c r="G407" s="73"/>
      <c r="H407" s="74"/>
    </row>
    <row r="408" spans="1:8" ht="17.25" hidden="1">
      <c r="A408" s="75">
        <v>2710</v>
      </c>
      <c r="B408" s="95" t="s">
        <v>103</v>
      </c>
      <c r="C408" s="133">
        <v>1</v>
      </c>
      <c r="D408" s="134">
        <v>0</v>
      </c>
      <c r="E408" s="78" t="s">
        <v>372</v>
      </c>
      <c r="F408" s="86"/>
      <c r="G408" s="87"/>
      <c r="H408" s="88"/>
    </row>
    <row r="409" spans="1:8" s="82" customFormat="1" ht="10.5" customHeight="1" hidden="1">
      <c r="A409" s="75"/>
      <c r="B409" s="65"/>
      <c r="C409" s="133"/>
      <c r="D409" s="134"/>
      <c r="E409" s="71" t="s">
        <v>238</v>
      </c>
      <c r="F409" s="79"/>
      <c r="G409" s="80"/>
      <c r="H409" s="81"/>
    </row>
    <row r="410" spans="1:8" ht="17.25" hidden="1">
      <c r="A410" s="75">
        <v>2711</v>
      </c>
      <c r="B410" s="97" t="s">
        <v>103</v>
      </c>
      <c r="C410" s="135">
        <v>1</v>
      </c>
      <c r="D410" s="136">
        <v>1</v>
      </c>
      <c r="E410" s="71" t="s">
        <v>373</v>
      </c>
      <c r="F410" s="86"/>
      <c r="G410" s="87"/>
      <c r="H410" s="88"/>
    </row>
    <row r="411" spans="1:8" ht="40.5" hidden="1">
      <c r="A411" s="75"/>
      <c r="B411" s="83"/>
      <c r="C411" s="135"/>
      <c r="D411" s="136"/>
      <c r="E411" s="71" t="s">
        <v>253</v>
      </c>
      <c r="F411" s="86"/>
      <c r="G411" s="87"/>
      <c r="H411" s="88"/>
    </row>
    <row r="412" spans="1:8" ht="17.25" hidden="1">
      <c r="A412" s="75"/>
      <c r="B412" s="83"/>
      <c r="C412" s="135"/>
      <c r="D412" s="136"/>
      <c r="E412" s="71" t="s">
        <v>74</v>
      </c>
      <c r="F412" s="86"/>
      <c r="G412" s="87"/>
      <c r="H412" s="88"/>
    </row>
    <row r="413" spans="1:8" ht="17.25" hidden="1">
      <c r="A413" s="75"/>
      <c r="B413" s="83"/>
      <c r="C413" s="135"/>
      <c r="D413" s="136"/>
      <c r="E413" s="71" t="s">
        <v>74</v>
      </c>
      <c r="F413" s="86"/>
      <c r="G413" s="87"/>
      <c r="H413" s="88"/>
    </row>
    <row r="414" spans="1:8" ht="17.25" hidden="1">
      <c r="A414" s="75">
        <v>2712</v>
      </c>
      <c r="B414" s="97" t="s">
        <v>103</v>
      </c>
      <c r="C414" s="135">
        <v>1</v>
      </c>
      <c r="D414" s="136">
        <v>2</v>
      </c>
      <c r="E414" s="71" t="s">
        <v>374</v>
      </c>
      <c r="F414" s="86"/>
      <c r="G414" s="87"/>
      <c r="H414" s="88"/>
    </row>
    <row r="415" spans="1:8" ht="40.5" hidden="1">
      <c r="A415" s="75"/>
      <c r="B415" s="83"/>
      <c r="C415" s="135"/>
      <c r="D415" s="136"/>
      <c r="E415" s="71" t="s">
        <v>253</v>
      </c>
      <c r="F415" s="86"/>
      <c r="G415" s="87"/>
      <c r="H415" s="88"/>
    </row>
    <row r="416" spans="1:8" ht="17.25" hidden="1">
      <c r="A416" s="75"/>
      <c r="B416" s="83"/>
      <c r="C416" s="135"/>
      <c r="D416" s="136"/>
      <c r="E416" s="71" t="s">
        <v>74</v>
      </c>
      <c r="F416" s="86"/>
      <c r="G416" s="87"/>
      <c r="H416" s="88"/>
    </row>
    <row r="417" spans="1:8" ht="17.25" hidden="1">
      <c r="A417" s="75"/>
      <c r="B417" s="83"/>
      <c r="C417" s="135"/>
      <c r="D417" s="136"/>
      <c r="E417" s="71" t="s">
        <v>74</v>
      </c>
      <c r="F417" s="86"/>
      <c r="G417" s="87"/>
      <c r="H417" s="88"/>
    </row>
    <row r="418" spans="1:8" ht="17.25" hidden="1">
      <c r="A418" s="75">
        <v>2713</v>
      </c>
      <c r="B418" s="97" t="s">
        <v>103</v>
      </c>
      <c r="C418" s="135">
        <v>1</v>
      </c>
      <c r="D418" s="136">
        <v>3</v>
      </c>
      <c r="E418" s="71" t="s">
        <v>375</v>
      </c>
      <c r="F418" s="86"/>
      <c r="G418" s="87"/>
      <c r="H418" s="88"/>
    </row>
    <row r="419" spans="1:8" ht="40.5" hidden="1">
      <c r="A419" s="75"/>
      <c r="B419" s="83"/>
      <c r="C419" s="135"/>
      <c r="D419" s="136"/>
      <c r="E419" s="71" t="s">
        <v>253</v>
      </c>
      <c r="F419" s="86"/>
      <c r="G419" s="87"/>
      <c r="H419" s="88"/>
    </row>
    <row r="420" spans="1:8" ht="17.25" hidden="1">
      <c r="A420" s="75"/>
      <c r="B420" s="83"/>
      <c r="C420" s="135"/>
      <c r="D420" s="136"/>
      <c r="E420" s="71" t="s">
        <v>74</v>
      </c>
      <c r="F420" s="86"/>
      <c r="G420" s="87"/>
      <c r="H420" s="88"/>
    </row>
    <row r="421" spans="1:8" ht="17.25" hidden="1">
      <c r="A421" s="75"/>
      <c r="B421" s="83"/>
      <c r="C421" s="135"/>
      <c r="D421" s="136"/>
      <c r="E421" s="71" t="s">
        <v>74</v>
      </c>
      <c r="F421" s="86"/>
      <c r="G421" s="87"/>
      <c r="H421" s="88"/>
    </row>
    <row r="422" spans="1:8" ht="17.25" hidden="1">
      <c r="A422" s="75">
        <v>2720</v>
      </c>
      <c r="B422" s="95" t="s">
        <v>103</v>
      </c>
      <c r="C422" s="133">
        <v>2</v>
      </c>
      <c r="D422" s="134">
        <v>0</v>
      </c>
      <c r="E422" s="78" t="s">
        <v>376</v>
      </c>
      <c r="F422" s="86"/>
      <c r="G422" s="87"/>
      <c r="H422" s="88"/>
    </row>
    <row r="423" spans="1:8" s="82" customFormat="1" ht="10.5" customHeight="1" hidden="1">
      <c r="A423" s="75"/>
      <c r="B423" s="65"/>
      <c r="C423" s="133"/>
      <c r="D423" s="134"/>
      <c r="E423" s="71" t="s">
        <v>238</v>
      </c>
      <c r="F423" s="79"/>
      <c r="G423" s="80"/>
      <c r="H423" s="81"/>
    </row>
    <row r="424" spans="1:8" ht="17.25" hidden="1">
      <c r="A424" s="75">
        <v>2721</v>
      </c>
      <c r="B424" s="97" t="s">
        <v>103</v>
      </c>
      <c r="C424" s="135">
        <v>2</v>
      </c>
      <c r="D424" s="136">
        <v>1</v>
      </c>
      <c r="E424" s="71" t="s">
        <v>377</v>
      </c>
      <c r="F424" s="86"/>
      <c r="G424" s="87"/>
      <c r="H424" s="88"/>
    </row>
    <row r="425" spans="1:8" ht="40.5" hidden="1">
      <c r="A425" s="75"/>
      <c r="B425" s="83"/>
      <c r="C425" s="135"/>
      <c r="D425" s="136"/>
      <c r="E425" s="71" t="s">
        <v>253</v>
      </c>
      <c r="F425" s="86"/>
      <c r="G425" s="87"/>
      <c r="H425" s="88"/>
    </row>
    <row r="426" spans="1:8" ht="17.25" hidden="1">
      <c r="A426" s="75"/>
      <c r="B426" s="83"/>
      <c r="C426" s="135"/>
      <c r="D426" s="136"/>
      <c r="E426" s="71" t="s">
        <v>74</v>
      </c>
      <c r="F426" s="86"/>
      <c r="G426" s="87"/>
      <c r="H426" s="88"/>
    </row>
    <row r="427" spans="1:8" ht="17.25" hidden="1">
      <c r="A427" s="75"/>
      <c r="B427" s="83"/>
      <c r="C427" s="135"/>
      <c r="D427" s="136"/>
      <c r="E427" s="71" t="s">
        <v>74</v>
      </c>
      <c r="F427" s="86"/>
      <c r="G427" s="87"/>
      <c r="H427" s="88"/>
    </row>
    <row r="428" spans="1:8" ht="20.25" customHeight="1" hidden="1">
      <c r="A428" s="75">
        <v>2722</v>
      </c>
      <c r="B428" s="97" t="s">
        <v>103</v>
      </c>
      <c r="C428" s="135">
        <v>2</v>
      </c>
      <c r="D428" s="136">
        <v>2</v>
      </c>
      <c r="E428" s="71" t="s">
        <v>378</v>
      </c>
      <c r="F428" s="86"/>
      <c r="G428" s="87"/>
      <c r="H428" s="88"/>
    </row>
    <row r="429" spans="1:8" ht="40.5" hidden="1">
      <c r="A429" s="75"/>
      <c r="B429" s="83"/>
      <c r="C429" s="135"/>
      <c r="D429" s="136"/>
      <c r="E429" s="71" t="s">
        <v>253</v>
      </c>
      <c r="F429" s="86"/>
      <c r="G429" s="87"/>
      <c r="H429" s="88"/>
    </row>
    <row r="430" spans="1:8" ht="17.25" hidden="1">
      <c r="A430" s="75"/>
      <c r="B430" s="83"/>
      <c r="C430" s="135"/>
      <c r="D430" s="136"/>
      <c r="E430" s="71" t="s">
        <v>74</v>
      </c>
      <c r="F430" s="86"/>
      <c r="G430" s="87"/>
      <c r="H430" s="88"/>
    </row>
    <row r="431" spans="1:8" ht="17.25" hidden="1">
      <c r="A431" s="75"/>
      <c r="B431" s="83"/>
      <c r="C431" s="135"/>
      <c r="D431" s="136"/>
      <c r="E431" s="71" t="s">
        <v>74</v>
      </c>
      <c r="F431" s="86"/>
      <c r="G431" s="87"/>
      <c r="H431" s="88"/>
    </row>
    <row r="432" spans="1:8" ht="17.25" hidden="1">
      <c r="A432" s="75">
        <v>2723</v>
      </c>
      <c r="B432" s="97" t="s">
        <v>103</v>
      </c>
      <c r="C432" s="135">
        <v>2</v>
      </c>
      <c r="D432" s="136">
        <v>3</v>
      </c>
      <c r="E432" s="71" t="s">
        <v>379</v>
      </c>
      <c r="F432" s="86"/>
      <c r="G432" s="87"/>
      <c r="H432" s="88"/>
    </row>
    <row r="433" spans="1:8" ht="40.5" hidden="1">
      <c r="A433" s="75"/>
      <c r="B433" s="83"/>
      <c r="C433" s="135"/>
      <c r="D433" s="136"/>
      <c r="E433" s="71" t="s">
        <v>253</v>
      </c>
      <c r="F433" s="86"/>
      <c r="G433" s="87"/>
      <c r="H433" s="88"/>
    </row>
    <row r="434" spans="1:8" ht="17.25" hidden="1">
      <c r="A434" s="75"/>
      <c r="B434" s="83"/>
      <c r="C434" s="135"/>
      <c r="D434" s="136"/>
      <c r="E434" s="71" t="s">
        <v>74</v>
      </c>
      <c r="F434" s="86"/>
      <c r="G434" s="87"/>
      <c r="H434" s="88"/>
    </row>
    <row r="435" spans="1:8" ht="17.25" hidden="1">
      <c r="A435" s="75"/>
      <c r="B435" s="83"/>
      <c r="C435" s="135"/>
      <c r="D435" s="136"/>
      <c r="E435" s="71" t="s">
        <v>74</v>
      </c>
      <c r="F435" s="86"/>
      <c r="G435" s="87"/>
      <c r="H435" s="88"/>
    </row>
    <row r="436" spans="1:8" ht="17.25" hidden="1">
      <c r="A436" s="75">
        <v>2724</v>
      </c>
      <c r="B436" s="97" t="s">
        <v>103</v>
      </c>
      <c r="C436" s="135">
        <v>2</v>
      </c>
      <c r="D436" s="136">
        <v>4</v>
      </c>
      <c r="E436" s="71" t="s">
        <v>380</v>
      </c>
      <c r="F436" s="86"/>
      <c r="G436" s="87"/>
      <c r="H436" s="88"/>
    </row>
    <row r="437" spans="1:8" ht="40.5" hidden="1">
      <c r="A437" s="75"/>
      <c r="B437" s="83"/>
      <c r="C437" s="135"/>
      <c r="D437" s="136"/>
      <c r="E437" s="71" t="s">
        <v>253</v>
      </c>
      <c r="F437" s="86"/>
      <c r="G437" s="87"/>
      <c r="H437" s="88"/>
    </row>
    <row r="438" spans="1:8" ht="17.25" hidden="1">
      <c r="A438" s="75"/>
      <c r="B438" s="83"/>
      <c r="C438" s="135"/>
      <c r="D438" s="136"/>
      <c r="E438" s="71" t="s">
        <v>74</v>
      </c>
      <c r="F438" s="86"/>
      <c r="G438" s="87"/>
      <c r="H438" s="88"/>
    </row>
    <row r="439" spans="1:8" ht="17.25" hidden="1">
      <c r="A439" s="75"/>
      <c r="B439" s="83"/>
      <c r="C439" s="135"/>
      <c r="D439" s="136"/>
      <c r="E439" s="71" t="s">
        <v>74</v>
      </c>
      <c r="F439" s="86"/>
      <c r="G439" s="87"/>
      <c r="H439" s="88"/>
    </row>
    <row r="440" spans="1:8" ht="17.25" hidden="1">
      <c r="A440" s="75">
        <v>2730</v>
      </c>
      <c r="B440" s="95" t="s">
        <v>103</v>
      </c>
      <c r="C440" s="133">
        <v>3</v>
      </c>
      <c r="D440" s="134">
        <v>0</v>
      </c>
      <c r="E440" s="78" t="s">
        <v>381</v>
      </c>
      <c r="F440" s="86"/>
      <c r="G440" s="87"/>
      <c r="H440" s="88"/>
    </row>
    <row r="441" spans="1:8" s="82" customFormat="1" ht="10.5" customHeight="1" hidden="1">
      <c r="A441" s="75"/>
      <c r="B441" s="65"/>
      <c r="C441" s="133"/>
      <c r="D441" s="134"/>
      <c r="E441" s="71" t="s">
        <v>238</v>
      </c>
      <c r="F441" s="79"/>
      <c r="G441" s="80"/>
      <c r="H441" s="81"/>
    </row>
    <row r="442" spans="1:8" ht="15" customHeight="1" hidden="1">
      <c r="A442" s="75">
        <v>2731</v>
      </c>
      <c r="B442" s="97" t="s">
        <v>103</v>
      </c>
      <c r="C442" s="135">
        <v>3</v>
      </c>
      <c r="D442" s="136">
        <v>1</v>
      </c>
      <c r="E442" s="71" t="s">
        <v>382</v>
      </c>
      <c r="F442" s="86"/>
      <c r="G442" s="87"/>
      <c r="H442" s="88"/>
    </row>
    <row r="443" spans="1:8" ht="40.5" hidden="1">
      <c r="A443" s="75"/>
      <c r="B443" s="83"/>
      <c r="C443" s="135"/>
      <c r="D443" s="136"/>
      <c r="E443" s="71" t="s">
        <v>253</v>
      </c>
      <c r="F443" s="86"/>
      <c r="G443" s="87"/>
      <c r="H443" s="88"/>
    </row>
    <row r="444" spans="1:8" ht="17.25" hidden="1">
      <c r="A444" s="75"/>
      <c r="B444" s="83"/>
      <c r="C444" s="135"/>
      <c r="D444" s="136"/>
      <c r="E444" s="71" t="s">
        <v>74</v>
      </c>
      <c r="F444" s="86"/>
      <c r="G444" s="87"/>
      <c r="H444" s="88"/>
    </row>
    <row r="445" spans="1:8" ht="17.25" hidden="1">
      <c r="A445" s="75"/>
      <c r="B445" s="83"/>
      <c r="C445" s="135"/>
      <c r="D445" s="136"/>
      <c r="E445" s="71" t="s">
        <v>74</v>
      </c>
      <c r="F445" s="86"/>
      <c r="G445" s="87"/>
      <c r="H445" s="88"/>
    </row>
    <row r="446" spans="1:8" ht="18" customHeight="1" hidden="1">
      <c r="A446" s="75">
        <v>2732</v>
      </c>
      <c r="B446" s="97" t="s">
        <v>103</v>
      </c>
      <c r="C446" s="135">
        <v>3</v>
      </c>
      <c r="D446" s="136">
        <v>2</v>
      </c>
      <c r="E446" s="71" t="s">
        <v>383</v>
      </c>
      <c r="F446" s="86"/>
      <c r="G446" s="87"/>
      <c r="H446" s="88"/>
    </row>
    <row r="447" spans="1:8" ht="40.5" hidden="1">
      <c r="A447" s="75"/>
      <c r="B447" s="83"/>
      <c r="C447" s="135"/>
      <c r="D447" s="136"/>
      <c r="E447" s="71" t="s">
        <v>253</v>
      </c>
      <c r="F447" s="86"/>
      <c r="G447" s="87"/>
      <c r="H447" s="88"/>
    </row>
    <row r="448" spans="1:8" ht="17.25" hidden="1">
      <c r="A448" s="75"/>
      <c r="B448" s="83"/>
      <c r="C448" s="135"/>
      <c r="D448" s="136"/>
      <c r="E448" s="71" t="s">
        <v>74</v>
      </c>
      <c r="F448" s="86"/>
      <c r="G448" s="87"/>
      <c r="H448" s="88"/>
    </row>
    <row r="449" spans="1:8" ht="17.25" hidden="1">
      <c r="A449" s="75"/>
      <c r="B449" s="83"/>
      <c r="C449" s="135"/>
      <c r="D449" s="136"/>
      <c r="E449" s="71" t="s">
        <v>74</v>
      </c>
      <c r="F449" s="86"/>
      <c r="G449" s="87"/>
      <c r="H449" s="88"/>
    </row>
    <row r="450" spans="1:8" ht="21.75" customHeight="1" hidden="1">
      <c r="A450" s="75">
        <v>2733</v>
      </c>
      <c r="B450" s="97" t="s">
        <v>103</v>
      </c>
      <c r="C450" s="135">
        <v>3</v>
      </c>
      <c r="D450" s="136">
        <v>3</v>
      </c>
      <c r="E450" s="71" t="s">
        <v>384</v>
      </c>
      <c r="F450" s="86"/>
      <c r="G450" s="87"/>
      <c r="H450" s="88"/>
    </row>
    <row r="451" spans="1:8" ht="40.5" hidden="1">
      <c r="A451" s="75"/>
      <c r="B451" s="83"/>
      <c r="C451" s="135"/>
      <c r="D451" s="136"/>
      <c r="E451" s="71" t="s">
        <v>253</v>
      </c>
      <c r="F451" s="86"/>
      <c r="G451" s="87"/>
      <c r="H451" s="88"/>
    </row>
    <row r="452" spans="1:8" ht="17.25" hidden="1">
      <c r="A452" s="75"/>
      <c r="B452" s="83"/>
      <c r="C452" s="135"/>
      <c r="D452" s="136"/>
      <c r="E452" s="71" t="s">
        <v>74</v>
      </c>
      <c r="F452" s="86"/>
      <c r="G452" s="87"/>
      <c r="H452" s="88"/>
    </row>
    <row r="453" spans="1:8" ht="17.25" hidden="1">
      <c r="A453" s="75"/>
      <c r="B453" s="83"/>
      <c r="C453" s="135"/>
      <c r="D453" s="136"/>
      <c r="E453" s="71" t="s">
        <v>74</v>
      </c>
      <c r="F453" s="86"/>
      <c r="G453" s="87"/>
      <c r="H453" s="88"/>
    </row>
    <row r="454" spans="1:8" ht="29.25" customHeight="1" hidden="1">
      <c r="A454" s="75">
        <v>2734</v>
      </c>
      <c r="B454" s="97" t="s">
        <v>103</v>
      </c>
      <c r="C454" s="135">
        <v>3</v>
      </c>
      <c r="D454" s="136">
        <v>4</v>
      </c>
      <c r="E454" s="71" t="s">
        <v>385</v>
      </c>
      <c r="F454" s="86"/>
      <c r="G454" s="87"/>
      <c r="H454" s="88"/>
    </row>
    <row r="455" spans="1:8" ht="40.5" hidden="1">
      <c r="A455" s="75"/>
      <c r="B455" s="83"/>
      <c r="C455" s="135"/>
      <c r="D455" s="136"/>
      <c r="E455" s="71" t="s">
        <v>253</v>
      </c>
      <c r="F455" s="86"/>
      <c r="G455" s="87"/>
      <c r="H455" s="88"/>
    </row>
    <row r="456" spans="1:8" ht="17.25" hidden="1">
      <c r="A456" s="75"/>
      <c r="B456" s="83"/>
      <c r="C456" s="135"/>
      <c r="D456" s="136"/>
      <c r="E456" s="71" t="s">
        <v>74</v>
      </c>
      <c r="F456" s="86"/>
      <c r="G456" s="87"/>
      <c r="H456" s="88"/>
    </row>
    <row r="457" spans="1:8" ht="17.25" hidden="1">
      <c r="A457" s="75"/>
      <c r="B457" s="83"/>
      <c r="C457" s="135"/>
      <c r="D457" s="136"/>
      <c r="E457" s="71" t="s">
        <v>74</v>
      </c>
      <c r="F457" s="86"/>
      <c r="G457" s="87"/>
      <c r="H457" s="88"/>
    </row>
    <row r="458" spans="1:8" ht="17.25" hidden="1">
      <c r="A458" s="75">
        <v>2740</v>
      </c>
      <c r="B458" s="95" t="s">
        <v>103</v>
      </c>
      <c r="C458" s="133">
        <v>4</v>
      </c>
      <c r="D458" s="134">
        <v>0</v>
      </c>
      <c r="E458" s="78" t="s">
        <v>386</v>
      </c>
      <c r="F458" s="86"/>
      <c r="G458" s="87"/>
      <c r="H458" s="88"/>
    </row>
    <row r="459" spans="1:8" s="82" customFormat="1" ht="10.5" customHeight="1" hidden="1">
      <c r="A459" s="75"/>
      <c r="B459" s="65"/>
      <c r="C459" s="133"/>
      <c r="D459" s="134"/>
      <c r="E459" s="71" t="s">
        <v>238</v>
      </c>
      <c r="F459" s="79"/>
      <c r="G459" s="80"/>
      <c r="H459" s="81"/>
    </row>
    <row r="460" spans="1:8" ht="17.25" hidden="1">
      <c r="A460" s="75">
        <v>2741</v>
      </c>
      <c r="B460" s="97" t="s">
        <v>103</v>
      </c>
      <c r="C460" s="135">
        <v>4</v>
      </c>
      <c r="D460" s="136">
        <v>1</v>
      </c>
      <c r="E460" s="71" t="s">
        <v>386</v>
      </c>
      <c r="F460" s="86"/>
      <c r="G460" s="87"/>
      <c r="H460" s="88"/>
    </row>
    <row r="461" spans="1:8" ht="40.5" hidden="1">
      <c r="A461" s="75"/>
      <c r="B461" s="83"/>
      <c r="C461" s="135"/>
      <c r="D461" s="136"/>
      <c r="E461" s="71" t="s">
        <v>253</v>
      </c>
      <c r="F461" s="86"/>
      <c r="G461" s="87"/>
      <c r="H461" s="88"/>
    </row>
    <row r="462" spans="1:8" ht="17.25" hidden="1">
      <c r="A462" s="75"/>
      <c r="B462" s="83"/>
      <c r="C462" s="135"/>
      <c r="D462" s="136"/>
      <c r="E462" s="71" t="s">
        <v>74</v>
      </c>
      <c r="F462" s="86"/>
      <c r="G462" s="87"/>
      <c r="H462" s="88"/>
    </row>
    <row r="463" spans="1:8" ht="17.25" hidden="1">
      <c r="A463" s="75"/>
      <c r="B463" s="83"/>
      <c r="C463" s="135"/>
      <c r="D463" s="136"/>
      <c r="E463" s="71" t="s">
        <v>74</v>
      </c>
      <c r="F463" s="86"/>
      <c r="G463" s="87"/>
      <c r="H463" s="88"/>
    </row>
    <row r="464" spans="1:8" ht="32.25" customHeight="1" hidden="1">
      <c r="A464" s="75">
        <v>2750</v>
      </c>
      <c r="B464" s="95" t="s">
        <v>103</v>
      </c>
      <c r="C464" s="133">
        <v>5</v>
      </c>
      <c r="D464" s="134">
        <v>0</v>
      </c>
      <c r="E464" s="78" t="s">
        <v>387</v>
      </c>
      <c r="F464" s="86"/>
      <c r="G464" s="87"/>
      <c r="H464" s="88"/>
    </row>
    <row r="465" spans="1:8" s="82" customFormat="1" ht="10.5" customHeight="1" hidden="1">
      <c r="A465" s="75"/>
      <c r="B465" s="65"/>
      <c r="C465" s="133"/>
      <c r="D465" s="134"/>
      <c r="E465" s="71" t="s">
        <v>238</v>
      </c>
      <c r="F465" s="79"/>
      <c r="G465" s="80"/>
      <c r="H465" s="81"/>
    </row>
    <row r="466" spans="1:8" ht="27" hidden="1">
      <c r="A466" s="75">
        <v>2751</v>
      </c>
      <c r="B466" s="97" t="s">
        <v>103</v>
      </c>
      <c r="C466" s="135">
        <v>5</v>
      </c>
      <c r="D466" s="136">
        <v>1</v>
      </c>
      <c r="E466" s="71" t="s">
        <v>387</v>
      </c>
      <c r="F466" s="86"/>
      <c r="G466" s="87"/>
      <c r="H466" s="88"/>
    </row>
    <row r="467" spans="1:8" ht="40.5" hidden="1">
      <c r="A467" s="75"/>
      <c r="B467" s="83"/>
      <c r="C467" s="135"/>
      <c r="D467" s="136"/>
      <c r="E467" s="71" t="s">
        <v>253</v>
      </c>
      <c r="F467" s="86"/>
      <c r="G467" s="87"/>
      <c r="H467" s="88"/>
    </row>
    <row r="468" spans="1:8" ht="17.25" hidden="1">
      <c r="A468" s="75"/>
      <c r="B468" s="83"/>
      <c r="C468" s="135"/>
      <c r="D468" s="136"/>
      <c r="E468" s="71" t="s">
        <v>74</v>
      </c>
      <c r="F468" s="86"/>
      <c r="G468" s="87"/>
      <c r="H468" s="88"/>
    </row>
    <row r="469" spans="1:8" ht="17.25" hidden="1">
      <c r="A469" s="75"/>
      <c r="B469" s="83"/>
      <c r="C469" s="135"/>
      <c r="D469" s="136"/>
      <c r="E469" s="71" t="s">
        <v>74</v>
      </c>
      <c r="F469" s="86"/>
      <c r="G469" s="87"/>
      <c r="H469" s="88"/>
    </row>
    <row r="470" spans="1:8" ht="17.25" hidden="1">
      <c r="A470" s="75">
        <v>2760</v>
      </c>
      <c r="B470" s="95" t="s">
        <v>103</v>
      </c>
      <c r="C470" s="133">
        <v>6</v>
      </c>
      <c r="D470" s="134">
        <v>0</v>
      </c>
      <c r="E470" s="78" t="s">
        <v>388</v>
      </c>
      <c r="F470" s="86"/>
      <c r="G470" s="87"/>
      <c r="H470" s="88"/>
    </row>
    <row r="471" spans="1:8" s="82" customFormat="1" ht="10.5" customHeight="1" hidden="1">
      <c r="A471" s="75"/>
      <c r="B471" s="65"/>
      <c r="C471" s="133"/>
      <c r="D471" s="134"/>
      <c r="E471" s="71" t="s">
        <v>238</v>
      </c>
      <c r="F471" s="79"/>
      <c r="G471" s="80"/>
      <c r="H471" s="81"/>
    </row>
    <row r="472" spans="1:8" ht="27" hidden="1">
      <c r="A472" s="75">
        <v>2761</v>
      </c>
      <c r="B472" s="97" t="s">
        <v>103</v>
      </c>
      <c r="C472" s="135">
        <v>6</v>
      </c>
      <c r="D472" s="136">
        <v>1</v>
      </c>
      <c r="E472" s="71" t="s">
        <v>389</v>
      </c>
      <c r="F472" s="86"/>
      <c r="G472" s="87"/>
      <c r="H472" s="88"/>
    </row>
    <row r="473" spans="1:8" ht="40.5" hidden="1">
      <c r="A473" s="75"/>
      <c r="B473" s="83"/>
      <c r="C473" s="135"/>
      <c r="D473" s="136"/>
      <c r="E473" s="71" t="s">
        <v>253</v>
      </c>
      <c r="F473" s="86"/>
      <c r="G473" s="87"/>
      <c r="H473" s="88"/>
    </row>
    <row r="474" spans="1:8" ht="17.25" hidden="1">
      <c r="A474" s="75"/>
      <c r="B474" s="83"/>
      <c r="C474" s="135"/>
      <c r="D474" s="136"/>
      <c r="E474" s="71" t="s">
        <v>74</v>
      </c>
      <c r="F474" s="86"/>
      <c r="G474" s="87"/>
      <c r="H474" s="88"/>
    </row>
    <row r="475" spans="1:8" ht="17.25" hidden="1">
      <c r="A475" s="75"/>
      <c r="B475" s="83"/>
      <c r="C475" s="135"/>
      <c r="D475" s="136"/>
      <c r="E475" s="71" t="s">
        <v>74</v>
      </c>
      <c r="F475" s="86"/>
      <c r="G475" s="87"/>
      <c r="H475" s="88"/>
    </row>
    <row r="476" spans="1:8" ht="17.25" hidden="1">
      <c r="A476" s="75">
        <v>2762</v>
      </c>
      <c r="B476" s="97" t="s">
        <v>103</v>
      </c>
      <c r="C476" s="135">
        <v>6</v>
      </c>
      <c r="D476" s="136">
        <v>2</v>
      </c>
      <c r="E476" s="71" t="s">
        <v>388</v>
      </c>
      <c r="F476" s="86"/>
      <c r="G476" s="87"/>
      <c r="H476" s="88"/>
    </row>
    <row r="477" spans="1:8" ht="40.5" hidden="1">
      <c r="A477" s="75"/>
      <c r="B477" s="83"/>
      <c r="C477" s="135"/>
      <c r="D477" s="136"/>
      <c r="E477" s="71" t="s">
        <v>253</v>
      </c>
      <c r="F477" s="86"/>
      <c r="G477" s="87"/>
      <c r="H477" s="88"/>
    </row>
    <row r="478" spans="1:8" ht="17.25" hidden="1">
      <c r="A478" s="75"/>
      <c r="B478" s="83"/>
      <c r="C478" s="135"/>
      <c r="D478" s="136"/>
      <c r="E478" s="71" t="s">
        <v>74</v>
      </c>
      <c r="F478" s="86"/>
      <c r="G478" s="87"/>
      <c r="H478" s="88"/>
    </row>
    <row r="479" spans="1:8" ht="17.25" hidden="1">
      <c r="A479" s="75"/>
      <c r="B479" s="83"/>
      <c r="C479" s="135"/>
      <c r="D479" s="136"/>
      <c r="E479" s="71" t="s">
        <v>74</v>
      </c>
      <c r="F479" s="86"/>
      <c r="G479" s="87"/>
      <c r="H479" s="88"/>
    </row>
    <row r="480" spans="1:8" s="69" customFormat="1" ht="46.5" customHeight="1">
      <c r="A480" s="91">
        <v>2800</v>
      </c>
      <c r="B480" s="95" t="s">
        <v>104</v>
      </c>
      <c r="C480" s="133">
        <v>0</v>
      </c>
      <c r="D480" s="134">
        <v>0</v>
      </c>
      <c r="E480" s="96" t="s">
        <v>80</v>
      </c>
      <c r="F480" s="328">
        <f>+G480+H480</f>
        <v>2463</v>
      </c>
      <c r="G480" s="329">
        <f>+G484+G492+G507</f>
        <v>2463</v>
      </c>
      <c r="H480" s="229">
        <f>+H490</f>
        <v>0</v>
      </c>
    </row>
    <row r="481" spans="1:8" ht="15" customHeight="1" hidden="1">
      <c r="A481" s="70"/>
      <c r="B481" s="65"/>
      <c r="C481" s="131"/>
      <c r="D481" s="132"/>
      <c r="E481" s="71" t="s">
        <v>236</v>
      </c>
      <c r="F481" s="314"/>
      <c r="G481" s="315"/>
      <c r="H481" s="74"/>
    </row>
    <row r="482" spans="1:8" ht="17.25" hidden="1">
      <c r="A482" s="75">
        <v>2810</v>
      </c>
      <c r="B482" s="97" t="s">
        <v>104</v>
      </c>
      <c r="C482" s="135">
        <v>1</v>
      </c>
      <c r="D482" s="136">
        <v>0</v>
      </c>
      <c r="E482" s="78" t="s">
        <v>391</v>
      </c>
      <c r="F482" s="324">
        <f>+G482</f>
        <v>0</v>
      </c>
      <c r="G482" s="325">
        <f>+G484</f>
        <v>0</v>
      </c>
      <c r="H482" s="88"/>
    </row>
    <row r="483" spans="1:8" s="82" customFormat="1" ht="10.5" customHeight="1" hidden="1">
      <c r="A483" s="75"/>
      <c r="B483" s="65"/>
      <c r="C483" s="133"/>
      <c r="D483" s="134"/>
      <c r="E483" s="71" t="s">
        <v>238</v>
      </c>
      <c r="F483" s="220"/>
      <c r="G483" s="221"/>
      <c r="H483" s="81"/>
    </row>
    <row r="484" spans="1:8" ht="17.25" hidden="1">
      <c r="A484" s="75">
        <v>2811</v>
      </c>
      <c r="B484" s="97" t="s">
        <v>104</v>
      </c>
      <c r="C484" s="135">
        <v>1</v>
      </c>
      <c r="D484" s="136">
        <v>1</v>
      </c>
      <c r="E484" s="71" t="s">
        <v>391</v>
      </c>
      <c r="F484" s="324">
        <f>+G484+H484</f>
        <v>0</v>
      </c>
      <c r="G484" s="325">
        <f>+G486+G487</f>
        <v>0</v>
      </c>
      <c r="H484" s="209"/>
    </row>
    <row r="485" spans="1:8" ht="40.5" hidden="1">
      <c r="A485" s="75"/>
      <c r="B485" s="83"/>
      <c r="C485" s="135"/>
      <c r="D485" s="136"/>
      <c r="E485" s="71" t="s">
        <v>253</v>
      </c>
      <c r="F485" s="210"/>
      <c r="G485" s="211"/>
      <c r="H485" s="207"/>
    </row>
    <row r="486" spans="1:8" ht="17.25" hidden="1">
      <c r="A486" s="75"/>
      <c r="B486" s="83"/>
      <c r="C486" s="135"/>
      <c r="D486" s="136"/>
      <c r="E486" s="341" t="s">
        <v>248</v>
      </c>
      <c r="F486" s="337">
        <f>+G486</f>
        <v>0</v>
      </c>
      <c r="G486" s="338"/>
      <c r="H486" s="215"/>
    </row>
    <row r="487" spans="1:8" ht="18" hidden="1" thickBot="1">
      <c r="A487" s="75"/>
      <c r="B487" s="83"/>
      <c r="C487" s="135"/>
      <c r="D487" s="136"/>
      <c r="E487" s="204" t="s">
        <v>530</v>
      </c>
      <c r="F487" s="337">
        <f>+G487</f>
        <v>0</v>
      </c>
      <c r="G487" s="338"/>
      <c r="H487" s="215"/>
    </row>
    <row r="488" spans="1:8" ht="27.75" hidden="1" thickBot="1">
      <c r="A488" s="75"/>
      <c r="B488" s="83"/>
      <c r="C488" s="135"/>
      <c r="D488" s="136"/>
      <c r="E488" s="342" t="s">
        <v>25</v>
      </c>
      <c r="F488" s="210">
        <f>+G488</f>
        <v>0</v>
      </c>
      <c r="G488" s="211"/>
      <c r="H488" s="207"/>
    </row>
    <row r="489" spans="1:8" ht="17.25" hidden="1">
      <c r="A489" s="75"/>
      <c r="B489" s="83"/>
      <c r="C489" s="135"/>
      <c r="D489" s="136"/>
      <c r="E489" s="90" t="s">
        <v>74</v>
      </c>
      <c r="F489" s="210"/>
      <c r="G489" s="211"/>
      <c r="H489" s="88"/>
    </row>
    <row r="490" spans="1:8" ht="17.25">
      <c r="A490" s="75">
        <v>2820</v>
      </c>
      <c r="B490" s="95" t="s">
        <v>104</v>
      </c>
      <c r="C490" s="133">
        <v>2</v>
      </c>
      <c r="D490" s="134">
        <v>0</v>
      </c>
      <c r="E490" s="78" t="s">
        <v>392</v>
      </c>
      <c r="F490" s="317">
        <f>+F492+F499+F503+F507+F518+F522+F526</f>
        <v>2463</v>
      </c>
      <c r="G490" s="317">
        <f>+G492+G499+G503+G507+G518+G522+G526</f>
        <v>2463</v>
      </c>
      <c r="H490" s="229">
        <f>+H492+H499+H503+H507+H518+H522+H526</f>
        <v>0</v>
      </c>
    </row>
    <row r="491" spans="1:8" s="82" customFormat="1" ht="18.75" customHeight="1" hidden="1">
      <c r="A491" s="75"/>
      <c r="B491" s="65"/>
      <c r="C491" s="133"/>
      <c r="D491" s="134"/>
      <c r="E491" s="71" t="s">
        <v>238</v>
      </c>
      <c r="F491" s="343"/>
      <c r="G491" s="344"/>
      <c r="H491" s="230"/>
    </row>
    <row r="492" spans="1:8" ht="17.25">
      <c r="A492" s="75">
        <v>2821</v>
      </c>
      <c r="B492" s="97" t="s">
        <v>104</v>
      </c>
      <c r="C492" s="135">
        <v>2</v>
      </c>
      <c r="D492" s="136">
        <v>1</v>
      </c>
      <c r="E492" s="71" t="s">
        <v>393</v>
      </c>
      <c r="F492" s="328">
        <f>+G492+H492</f>
        <v>293</v>
      </c>
      <c r="G492" s="329">
        <f>+G495+G496+G494</f>
        <v>293</v>
      </c>
      <c r="H492" s="229">
        <f>+H497</f>
        <v>0</v>
      </c>
    </row>
    <row r="493" spans="1:8" ht="40.5">
      <c r="A493" s="75"/>
      <c r="B493" s="83"/>
      <c r="C493" s="135"/>
      <c r="D493" s="136"/>
      <c r="E493" s="71" t="s">
        <v>253</v>
      </c>
      <c r="F493" s="337"/>
      <c r="G493" s="338"/>
      <c r="H493" s="215"/>
    </row>
    <row r="494" spans="1:8" ht="17.25">
      <c r="A494" s="75"/>
      <c r="B494" s="83"/>
      <c r="C494" s="135"/>
      <c r="D494" s="136"/>
      <c r="E494" s="204" t="s">
        <v>528</v>
      </c>
      <c r="F494" s="337">
        <f>+G494</f>
        <v>190</v>
      </c>
      <c r="G494" s="338">
        <v>190</v>
      </c>
      <c r="H494" s="215"/>
    </row>
    <row r="495" spans="1:8" ht="27">
      <c r="A495" s="75"/>
      <c r="B495" s="83"/>
      <c r="C495" s="135"/>
      <c r="D495" s="136"/>
      <c r="E495" s="152" t="s">
        <v>3</v>
      </c>
      <c r="F495" s="337">
        <f>+G495</f>
        <v>103</v>
      </c>
      <c r="G495" s="338">
        <v>103</v>
      </c>
      <c r="H495" s="215"/>
    </row>
    <row r="496" spans="1:8" ht="17.25" hidden="1">
      <c r="A496" s="75"/>
      <c r="B496" s="83"/>
      <c r="C496" s="135"/>
      <c r="D496" s="136"/>
      <c r="E496" s="152" t="s">
        <v>516</v>
      </c>
      <c r="F496" s="337">
        <f>+G496</f>
        <v>0</v>
      </c>
      <c r="G496" s="338"/>
      <c r="H496" s="215"/>
    </row>
    <row r="497" spans="1:8" ht="17.25" hidden="1">
      <c r="A497" s="75"/>
      <c r="B497" s="83"/>
      <c r="C497" s="135"/>
      <c r="D497" s="136"/>
      <c r="E497" s="204" t="s">
        <v>532</v>
      </c>
      <c r="F497" s="337">
        <f>+H497</f>
        <v>0</v>
      </c>
      <c r="G497" s="338"/>
      <c r="H497" s="215"/>
    </row>
    <row r="498" spans="1:8" ht="17.25" hidden="1">
      <c r="A498" s="75"/>
      <c r="B498" s="83"/>
      <c r="C498" s="135"/>
      <c r="D498" s="136"/>
      <c r="E498" s="71" t="s">
        <v>74</v>
      </c>
      <c r="F498" s="337"/>
      <c r="G498" s="338"/>
      <c r="H498" s="94"/>
    </row>
    <row r="499" spans="1:8" ht="17.25" hidden="1">
      <c r="A499" s="75">
        <v>2822</v>
      </c>
      <c r="B499" s="97" t="s">
        <v>104</v>
      </c>
      <c r="C499" s="135">
        <v>2</v>
      </c>
      <c r="D499" s="136">
        <v>2</v>
      </c>
      <c r="E499" s="71" t="s">
        <v>394</v>
      </c>
      <c r="F499" s="337"/>
      <c r="G499" s="338"/>
      <c r="H499" s="94"/>
    </row>
    <row r="500" spans="1:8" ht="40.5" hidden="1">
      <c r="A500" s="75"/>
      <c r="B500" s="83"/>
      <c r="C500" s="135"/>
      <c r="D500" s="136"/>
      <c r="E500" s="71" t="s">
        <v>253</v>
      </c>
      <c r="F500" s="337"/>
      <c r="G500" s="338"/>
      <c r="H500" s="94"/>
    </row>
    <row r="501" spans="1:8" ht="17.25" hidden="1">
      <c r="A501" s="75"/>
      <c r="B501" s="83"/>
      <c r="C501" s="135"/>
      <c r="D501" s="136"/>
      <c r="E501" s="71" t="s">
        <v>74</v>
      </c>
      <c r="F501" s="337"/>
      <c r="G501" s="338"/>
      <c r="H501" s="94"/>
    </row>
    <row r="502" spans="1:8" ht="17.25" hidden="1">
      <c r="A502" s="75"/>
      <c r="B502" s="83"/>
      <c r="C502" s="135"/>
      <c r="D502" s="136"/>
      <c r="E502" s="71" t="s">
        <v>74</v>
      </c>
      <c r="F502" s="337"/>
      <c r="G502" s="338"/>
      <c r="H502" s="94"/>
    </row>
    <row r="503" spans="1:8" ht="17.25" hidden="1">
      <c r="A503" s="75">
        <v>2823</v>
      </c>
      <c r="B503" s="97" t="s">
        <v>104</v>
      </c>
      <c r="C503" s="135">
        <v>2</v>
      </c>
      <c r="D503" s="136">
        <v>3</v>
      </c>
      <c r="E503" s="71" t="s">
        <v>395</v>
      </c>
      <c r="F503" s="337"/>
      <c r="G503" s="338"/>
      <c r="H503" s="94"/>
    </row>
    <row r="504" spans="1:8" ht="40.5" hidden="1">
      <c r="A504" s="75"/>
      <c r="B504" s="83"/>
      <c r="C504" s="135"/>
      <c r="D504" s="136"/>
      <c r="E504" s="71" t="s">
        <v>253</v>
      </c>
      <c r="F504" s="337"/>
      <c r="G504" s="338"/>
      <c r="H504" s="94"/>
    </row>
    <row r="505" spans="1:8" ht="17.25" hidden="1">
      <c r="A505" s="75"/>
      <c r="B505" s="83"/>
      <c r="C505" s="135"/>
      <c r="D505" s="136"/>
      <c r="E505" s="71" t="s">
        <v>74</v>
      </c>
      <c r="F505" s="337"/>
      <c r="G505" s="338"/>
      <c r="H505" s="94"/>
    </row>
    <row r="506" spans="1:8" ht="17.25" hidden="1">
      <c r="A506" s="75"/>
      <c r="B506" s="83"/>
      <c r="C506" s="135"/>
      <c r="D506" s="136"/>
      <c r="E506" s="71" t="s">
        <v>74</v>
      </c>
      <c r="F506" s="337"/>
      <c r="G506" s="338"/>
      <c r="H506" s="94"/>
    </row>
    <row r="507" spans="1:8" ht="17.25">
      <c r="A507" s="75">
        <v>2824</v>
      </c>
      <c r="B507" s="97" t="s">
        <v>104</v>
      </c>
      <c r="C507" s="135">
        <v>2</v>
      </c>
      <c r="D507" s="136">
        <v>4</v>
      </c>
      <c r="E507" s="71" t="s">
        <v>396</v>
      </c>
      <c r="F507" s="328">
        <f>+G507+H507</f>
        <v>2170</v>
      </c>
      <c r="G507" s="329">
        <f>+G509+G511+G512+G515+G516+G513+G514+G510</f>
        <v>2170</v>
      </c>
      <c r="H507" s="229"/>
    </row>
    <row r="508" spans="1:8" ht="40.5">
      <c r="A508" s="75"/>
      <c r="B508" s="83"/>
      <c r="C508" s="135"/>
      <c r="D508" s="136"/>
      <c r="E508" s="71" t="s">
        <v>253</v>
      </c>
      <c r="F508" s="337"/>
      <c r="G508" s="338"/>
      <c r="H508" s="215"/>
    </row>
    <row r="509" spans="1:8" ht="17.25" hidden="1">
      <c r="A509" s="75"/>
      <c r="B509" s="83"/>
      <c r="C509" s="135"/>
      <c r="D509" s="136"/>
      <c r="E509" s="204" t="s">
        <v>528</v>
      </c>
      <c r="F509" s="337">
        <f aca="true" t="shared" si="1" ref="F509:F516">+G509</f>
        <v>0</v>
      </c>
      <c r="G509" s="338"/>
      <c r="H509" s="215"/>
    </row>
    <row r="510" spans="1:8" ht="17.25" hidden="1">
      <c r="A510" s="75"/>
      <c r="B510" s="83"/>
      <c r="C510" s="135"/>
      <c r="D510" s="136"/>
      <c r="E510" s="204" t="s">
        <v>545</v>
      </c>
      <c r="F510" s="337">
        <f>+G510</f>
        <v>0</v>
      </c>
      <c r="G510" s="338"/>
      <c r="H510" s="215"/>
    </row>
    <row r="511" spans="1:8" ht="17.25" hidden="1">
      <c r="A511" s="75"/>
      <c r="B511" s="83"/>
      <c r="C511" s="135"/>
      <c r="D511" s="136"/>
      <c r="E511" s="204" t="s">
        <v>529</v>
      </c>
      <c r="F511" s="337">
        <f t="shared" si="1"/>
        <v>0</v>
      </c>
      <c r="G511" s="338"/>
      <c r="H511" s="215"/>
    </row>
    <row r="512" spans="1:8" ht="17.25" hidden="1">
      <c r="A512" s="75"/>
      <c r="B512" s="83"/>
      <c r="C512" s="135"/>
      <c r="D512" s="136"/>
      <c r="E512" s="204" t="s">
        <v>248</v>
      </c>
      <c r="F512" s="337">
        <f t="shared" si="1"/>
        <v>0</v>
      </c>
      <c r="G512" s="338"/>
      <c r="H512" s="215"/>
    </row>
    <row r="513" spans="1:8" ht="17.25" hidden="1">
      <c r="A513" s="75"/>
      <c r="B513" s="83"/>
      <c r="C513" s="135"/>
      <c r="D513" s="136"/>
      <c r="E513" s="204" t="s">
        <v>539</v>
      </c>
      <c r="F513" s="337">
        <f t="shared" si="1"/>
        <v>0</v>
      </c>
      <c r="G513" s="338"/>
      <c r="H513" s="215"/>
    </row>
    <row r="514" spans="1:8" ht="17.25" hidden="1">
      <c r="A514" s="75"/>
      <c r="B514" s="83"/>
      <c r="C514" s="135"/>
      <c r="D514" s="136"/>
      <c r="E514" s="204" t="s">
        <v>542</v>
      </c>
      <c r="F514" s="337">
        <f t="shared" si="1"/>
        <v>0</v>
      </c>
      <c r="G514" s="338"/>
      <c r="H514" s="215"/>
    </row>
    <row r="515" spans="1:8" ht="17.25">
      <c r="A515" s="75"/>
      <c r="B515" s="83"/>
      <c r="C515" s="135"/>
      <c r="D515" s="136"/>
      <c r="E515" s="204" t="s">
        <v>530</v>
      </c>
      <c r="F515" s="337">
        <f t="shared" si="1"/>
        <v>2284</v>
      </c>
      <c r="G515" s="338">
        <v>2284</v>
      </c>
      <c r="H515" s="215"/>
    </row>
    <row r="516" spans="1:8" ht="27">
      <c r="A516" s="75"/>
      <c r="B516" s="83"/>
      <c r="C516" s="135"/>
      <c r="D516" s="136"/>
      <c r="E516" s="204" t="s">
        <v>531</v>
      </c>
      <c r="F516" s="337">
        <f t="shared" si="1"/>
        <v>-114</v>
      </c>
      <c r="G516" s="338">
        <v>-114</v>
      </c>
      <c r="H516" s="215"/>
    </row>
    <row r="517" spans="1:8" ht="17.25" hidden="1">
      <c r="A517" s="75"/>
      <c r="B517" s="83"/>
      <c r="C517" s="135"/>
      <c r="D517" s="136"/>
      <c r="E517" s="204"/>
      <c r="F517" s="86"/>
      <c r="G517" s="87"/>
      <c r="H517" s="88"/>
    </row>
    <row r="518" spans="1:8" ht="17.25" hidden="1">
      <c r="A518" s="75">
        <v>2825</v>
      </c>
      <c r="B518" s="97" t="s">
        <v>104</v>
      </c>
      <c r="C518" s="135">
        <v>2</v>
      </c>
      <c r="D518" s="136">
        <v>5</v>
      </c>
      <c r="E518" s="71" t="s">
        <v>397</v>
      </c>
      <c r="F518" s="86"/>
      <c r="G518" s="87"/>
      <c r="H518" s="88"/>
    </row>
    <row r="519" spans="1:8" ht="40.5" hidden="1">
      <c r="A519" s="75"/>
      <c r="B519" s="83"/>
      <c r="C519" s="135"/>
      <c r="D519" s="136"/>
      <c r="E519" s="71" t="s">
        <v>253</v>
      </c>
      <c r="F519" s="86"/>
      <c r="G519" s="87"/>
      <c r="H519" s="88"/>
    </row>
    <row r="520" spans="1:8" ht="17.25" hidden="1">
      <c r="A520" s="75"/>
      <c r="B520" s="83"/>
      <c r="C520" s="135"/>
      <c r="D520" s="136"/>
      <c r="E520" s="71" t="s">
        <v>74</v>
      </c>
      <c r="F520" s="86"/>
      <c r="G520" s="87"/>
      <c r="H520" s="88"/>
    </row>
    <row r="521" spans="1:8" ht="17.25" hidden="1">
      <c r="A521" s="75"/>
      <c r="B521" s="83"/>
      <c r="C521" s="135"/>
      <c r="D521" s="136"/>
      <c r="E521" s="71" t="s">
        <v>74</v>
      </c>
      <c r="F521" s="86"/>
      <c r="G521" s="87"/>
      <c r="H521" s="88"/>
    </row>
    <row r="522" spans="1:8" ht="17.25" hidden="1">
      <c r="A522" s="75">
        <v>2826</v>
      </c>
      <c r="B522" s="97" t="s">
        <v>104</v>
      </c>
      <c r="C522" s="135">
        <v>2</v>
      </c>
      <c r="D522" s="136">
        <v>6</v>
      </c>
      <c r="E522" s="71" t="s">
        <v>398</v>
      </c>
      <c r="F522" s="86"/>
      <c r="G522" s="87"/>
      <c r="H522" s="88"/>
    </row>
    <row r="523" spans="1:8" ht="40.5" hidden="1">
      <c r="A523" s="75"/>
      <c r="B523" s="83"/>
      <c r="C523" s="135"/>
      <c r="D523" s="136"/>
      <c r="E523" s="71" t="s">
        <v>253</v>
      </c>
      <c r="F523" s="86"/>
      <c r="G523" s="87"/>
      <c r="H523" s="88"/>
    </row>
    <row r="524" spans="1:8" ht="17.25" hidden="1">
      <c r="A524" s="75"/>
      <c r="B524" s="83"/>
      <c r="C524" s="135"/>
      <c r="D524" s="136"/>
      <c r="E524" s="71" t="s">
        <v>74</v>
      </c>
      <c r="F524" s="86"/>
      <c r="G524" s="87"/>
      <c r="H524" s="88"/>
    </row>
    <row r="525" spans="1:8" ht="17.25" hidden="1">
      <c r="A525" s="75"/>
      <c r="B525" s="83"/>
      <c r="C525" s="135"/>
      <c r="D525" s="136"/>
      <c r="E525" s="71" t="s">
        <v>74</v>
      </c>
      <c r="F525" s="86"/>
      <c r="G525" s="87"/>
      <c r="H525" s="88"/>
    </row>
    <row r="526" spans="1:8" ht="33.75" customHeight="1" hidden="1">
      <c r="A526" s="75">
        <v>2827</v>
      </c>
      <c r="B526" s="97" t="s">
        <v>104</v>
      </c>
      <c r="C526" s="135">
        <v>2</v>
      </c>
      <c r="D526" s="136">
        <v>7</v>
      </c>
      <c r="E526" s="71" t="s">
        <v>399</v>
      </c>
      <c r="F526" s="86"/>
      <c r="G526" s="87"/>
      <c r="H526" s="88"/>
    </row>
    <row r="527" spans="1:8" ht="40.5" hidden="1">
      <c r="A527" s="75"/>
      <c r="B527" s="83"/>
      <c r="C527" s="135"/>
      <c r="D527" s="136"/>
      <c r="E527" s="71" t="s">
        <v>253</v>
      </c>
      <c r="F527" s="86"/>
      <c r="G527" s="87"/>
      <c r="H527" s="88"/>
    </row>
    <row r="528" spans="1:8" ht="17.25" hidden="1">
      <c r="A528" s="75"/>
      <c r="B528" s="83"/>
      <c r="C528" s="135"/>
      <c r="D528" s="136"/>
      <c r="E528" s="71" t="s">
        <v>74</v>
      </c>
      <c r="F528" s="86"/>
      <c r="G528" s="87"/>
      <c r="H528" s="88"/>
    </row>
    <row r="529" spans="1:8" ht="17.25" hidden="1">
      <c r="A529" s="75"/>
      <c r="B529" s="83"/>
      <c r="C529" s="135"/>
      <c r="D529" s="136"/>
      <c r="E529" s="71" t="s">
        <v>74</v>
      </c>
      <c r="F529" s="86"/>
      <c r="G529" s="87"/>
      <c r="H529" s="88"/>
    </row>
    <row r="530" spans="1:8" ht="29.25" customHeight="1" hidden="1">
      <c r="A530" s="75">
        <v>2830</v>
      </c>
      <c r="B530" s="95" t="s">
        <v>104</v>
      </c>
      <c r="C530" s="133">
        <v>3</v>
      </c>
      <c r="D530" s="134">
        <v>0</v>
      </c>
      <c r="E530" s="78" t="s">
        <v>400</v>
      </c>
      <c r="F530" s="86"/>
      <c r="G530" s="87"/>
      <c r="H530" s="88"/>
    </row>
    <row r="531" spans="1:8" s="82" customFormat="1" ht="10.5" customHeight="1" hidden="1">
      <c r="A531" s="75"/>
      <c r="B531" s="65"/>
      <c r="C531" s="133"/>
      <c r="D531" s="134"/>
      <c r="E531" s="71" t="s">
        <v>238</v>
      </c>
      <c r="F531" s="79"/>
      <c r="G531" s="80"/>
      <c r="H531" s="81"/>
    </row>
    <row r="532" spans="1:8" ht="17.25" hidden="1">
      <c r="A532" s="75">
        <v>2831</v>
      </c>
      <c r="B532" s="97" t="s">
        <v>104</v>
      </c>
      <c r="C532" s="135">
        <v>3</v>
      </c>
      <c r="D532" s="136">
        <v>1</v>
      </c>
      <c r="E532" s="71" t="s">
        <v>401</v>
      </c>
      <c r="F532" s="86"/>
      <c r="G532" s="87"/>
      <c r="H532" s="88"/>
    </row>
    <row r="533" spans="1:8" ht="40.5" hidden="1">
      <c r="A533" s="75"/>
      <c r="B533" s="83"/>
      <c r="C533" s="135"/>
      <c r="D533" s="136"/>
      <c r="E533" s="71" t="s">
        <v>253</v>
      </c>
      <c r="F533" s="86"/>
      <c r="G533" s="87"/>
      <c r="H533" s="88"/>
    </row>
    <row r="534" spans="1:8" ht="17.25" hidden="1">
      <c r="A534" s="75"/>
      <c r="B534" s="83"/>
      <c r="C534" s="135"/>
      <c r="D534" s="136"/>
      <c r="E534" s="71" t="s">
        <v>74</v>
      </c>
      <c r="F534" s="86"/>
      <c r="G534" s="87"/>
      <c r="H534" s="88"/>
    </row>
    <row r="535" spans="1:8" ht="17.25" hidden="1">
      <c r="A535" s="75"/>
      <c r="B535" s="83"/>
      <c r="C535" s="135"/>
      <c r="D535" s="136"/>
      <c r="E535" s="71" t="s">
        <v>74</v>
      </c>
      <c r="F535" s="86"/>
      <c r="G535" s="87"/>
      <c r="H535" s="88"/>
    </row>
    <row r="536" spans="1:8" ht="17.25" hidden="1">
      <c r="A536" s="75">
        <v>2832</v>
      </c>
      <c r="B536" s="97" t="s">
        <v>104</v>
      </c>
      <c r="C536" s="135">
        <v>3</v>
      </c>
      <c r="D536" s="136">
        <v>2</v>
      </c>
      <c r="E536" s="71" t="s">
        <v>402</v>
      </c>
      <c r="F536" s="86"/>
      <c r="G536" s="87"/>
      <c r="H536" s="88"/>
    </row>
    <row r="537" spans="1:8" ht="40.5" hidden="1">
      <c r="A537" s="75"/>
      <c r="B537" s="83"/>
      <c r="C537" s="135"/>
      <c r="D537" s="136"/>
      <c r="E537" s="71" t="s">
        <v>253</v>
      </c>
      <c r="F537" s="86"/>
      <c r="G537" s="87"/>
      <c r="H537" s="88"/>
    </row>
    <row r="538" spans="1:8" ht="17.25" hidden="1">
      <c r="A538" s="75"/>
      <c r="B538" s="83"/>
      <c r="C538" s="135"/>
      <c r="D538" s="136"/>
      <c r="E538" s="71" t="s">
        <v>74</v>
      </c>
      <c r="F538" s="86"/>
      <c r="G538" s="87"/>
      <c r="H538" s="88"/>
    </row>
    <row r="539" spans="1:8" ht="17.25" hidden="1">
      <c r="A539" s="75"/>
      <c r="B539" s="83"/>
      <c r="C539" s="135"/>
      <c r="D539" s="136"/>
      <c r="E539" s="71" t="s">
        <v>74</v>
      </c>
      <c r="F539" s="86"/>
      <c r="G539" s="87"/>
      <c r="H539" s="88"/>
    </row>
    <row r="540" spans="1:8" ht="17.25" hidden="1">
      <c r="A540" s="75">
        <v>2833</v>
      </c>
      <c r="B540" s="97" t="s">
        <v>104</v>
      </c>
      <c r="C540" s="135">
        <v>3</v>
      </c>
      <c r="D540" s="136">
        <v>3</v>
      </c>
      <c r="E540" s="71" t="s">
        <v>403</v>
      </c>
      <c r="F540" s="86"/>
      <c r="G540" s="87"/>
      <c r="H540" s="88"/>
    </row>
    <row r="541" spans="1:8" ht="40.5" hidden="1">
      <c r="A541" s="75"/>
      <c r="B541" s="83"/>
      <c r="C541" s="135"/>
      <c r="D541" s="136"/>
      <c r="E541" s="71" t="s">
        <v>253</v>
      </c>
      <c r="F541" s="86"/>
      <c r="G541" s="87"/>
      <c r="H541" s="88"/>
    </row>
    <row r="542" spans="1:8" ht="17.25" hidden="1">
      <c r="A542" s="75"/>
      <c r="B542" s="83"/>
      <c r="C542" s="135"/>
      <c r="D542" s="136"/>
      <c r="E542" s="71" t="s">
        <v>74</v>
      </c>
      <c r="F542" s="86"/>
      <c r="G542" s="87"/>
      <c r="H542" s="88"/>
    </row>
    <row r="543" spans="1:8" ht="17.25" hidden="1">
      <c r="A543" s="75"/>
      <c r="B543" s="83"/>
      <c r="C543" s="135"/>
      <c r="D543" s="136"/>
      <c r="E543" s="71" t="s">
        <v>74</v>
      </c>
      <c r="F543" s="86"/>
      <c r="G543" s="87"/>
      <c r="H543" s="88"/>
    </row>
    <row r="544" spans="1:8" ht="14.25" customHeight="1" hidden="1">
      <c r="A544" s="75">
        <v>2840</v>
      </c>
      <c r="B544" s="95" t="s">
        <v>104</v>
      </c>
      <c r="C544" s="133">
        <v>4</v>
      </c>
      <c r="D544" s="134">
        <v>0</v>
      </c>
      <c r="E544" s="78" t="s">
        <v>404</v>
      </c>
      <c r="F544" s="86"/>
      <c r="G544" s="87"/>
      <c r="H544" s="88"/>
    </row>
    <row r="545" spans="1:8" s="82" customFormat="1" ht="10.5" customHeight="1" hidden="1">
      <c r="A545" s="75"/>
      <c r="B545" s="65"/>
      <c r="C545" s="133"/>
      <c r="D545" s="134"/>
      <c r="E545" s="71" t="s">
        <v>238</v>
      </c>
      <c r="F545" s="79"/>
      <c r="G545" s="80"/>
      <c r="H545" s="81"/>
    </row>
    <row r="546" spans="1:8" ht="14.25" customHeight="1" hidden="1">
      <c r="A546" s="75">
        <v>2841</v>
      </c>
      <c r="B546" s="97" t="s">
        <v>104</v>
      </c>
      <c r="C546" s="135">
        <v>4</v>
      </c>
      <c r="D546" s="136">
        <v>1</v>
      </c>
      <c r="E546" s="71" t="s">
        <v>405</v>
      </c>
      <c r="F546" s="86"/>
      <c r="G546" s="87"/>
      <c r="H546" s="88"/>
    </row>
    <row r="547" spans="1:8" ht="40.5" hidden="1">
      <c r="A547" s="75"/>
      <c r="B547" s="83"/>
      <c r="C547" s="135"/>
      <c r="D547" s="136"/>
      <c r="E547" s="71" t="s">
        <v>253</v>
      </c>
      <c r="F547" s="86"/>
      <c r="G547" s="87"/>
      <c r="H547" s="88"/>
    </row>
    <row r="548" spans="1:8" ht="17.25" hidden="1">
      <c r="A548" s="75"/>
      <c r="B548" s="83"/>
      <c r="C548" s="135"/>
      <c r="D548" s="136"/>
      <c r="E548" s="71" t="s">
        <v>74</v>
      </c>
      <c r="F548" s="86"/>
      <c r="G548" s="87"/>
      <c r="H548" s="88"/>
    </row>
    <row r="549" spans="1:8" ht="17.25" hidden="1">
      <c r="A549" s="75"/>
      <c r="B549" s="83"/>
      <c r="C549" s="135"/>
      <c r="D549" s="136"/>
      <c r="E549" s="71" t="s">
        <v>74</v>
      </c>
      <c r="F549" s="86"/>
      <c r="G549" s="87"/>
      <c r="H549" s="88"/>
    </row>
    <row r="550" spans="1:8" ht="32.25" customHeight="1" hidden="1">
      <c r="A550" s="75">
        <v>2842</v>
      </c>
      <c r="B550" s="97" t="s">
        <v>104</v>
      </c>
      <c r="C550" s="135">
        <v>4</v>
      </c>
      <c r="D550" s="136">
        <v>2</v>
      </c>
      <c r="E550" s="71" t="s">
        <v>406</v>
      </c>
      <c r="F550" s="86"/>
      <c r="G550" s="87"/>
      <c r="H550" s="88"/>
    </row>
    <row r="551" spans="1:8" ht="40.5" hidden="1">
      <c r="A551" s="75"/>
      <c r="B551" s="83"/>
      <c r="C551" s="135"/>
      <c r="D551" s="136"/>
      <c r="E551" s="71" t="s">
        <v>253</v>
      </c>
      <c r="F551" s="86"/>
      <c r="G551" s="87"/>
      <c r="H551" s="88"/>
    </row>
    <row r="552" spans="1:8" ht="17.25" hidden="1">
      <c r="A552" s="75"/>
      <c r="B552" s="83"/>
      <c r="C552" s="135"/>
      <c r="D552" s="136"/>
      <c r="E552" s="71" t="s">
        <v>74</v>
      </c>
      <c r="F552" s="86"/>
      <c r="G552" s="87"/>
      <c r="H552" s="88"/>
    </row>
    <row r="553" spans="1:8" ht="17.25" hidden="1">
      <c r="A553" s="75"/>
      <c r="B553" s="83"/>
      <c r="C553" s="135"/>
      <c r="D553" s="136"/>
      <c r="E553" s="71" t="s">
        <v>74</v>
      </c>
      <c r="F553" s="86"/>
      <c r="G553" s="87"/>
      <c r="H553" s="88"/>
    </row>
    <row r="554" spans="1:8" ht="17.25" hidden="1">
      <c r="A554" s="75">
        <v>2843</v>
      </c>
      <c r="B554" s="97" t="s">
        <v>104</v>
      </c>
      <c r="C554" s="135">
        <v>4</v>
      </c>
      <c r="D554" s="136">
        <v>3</v>
      </c>
      <c r="E554" s="71" t="s">
        <v>404</v>
      </c>
      <c r="F554" s="86"/>
      <c r="G554" s="87"/>
      <c r="H554" s="88"/>
    </row>
    <row r="555" spans="1:8" ht="40.5" hidden="1">
      <c r="A555" s="75"/>
      <c r="B555" s="83"/>
      <c r="C555" s="135"/>
      <c r="D555" s="136"/>
      <c r="E555" s="71" t="s">
        <v>253</v>
      </c>
      <c r="F555" s="86"/>
      <c r="G555" s="87"/>
      <c r="H555" s="88"/>
    </row>
    <row r="556" spans="1:8" ht="17.25" hidden="1">
      <c r="A556" s="75"/>
      <c r="B556" s="83"/>
      <c r="C556" s="135"/>
      <c r="D556" s="136"/>
      <c r="E556" s="71" t="s">
        <v>74</v>
      </c>
      <c r="F556" s="86"/>
      <c r="G556" s="87"/>
      <c r="H556" s="88"/>
    </row>
    <row r="557" spans="1:8" ht="17.25" hidden="1">
      <c r="A557" s="75"/>
      <c r="B557" s="83"/>
      <c r="C557" s="135"/>
      <c r="D557" s="136"/>
      <c r="E557" s="71" t="s">
        <v>74</v>
      </c>
      <c r="F557" s="86"/>
      <c r="G557" s="87"/>
      <c r="H557" s="88"/>
    </row>
    <row r="558" spans="1:8" ht="26.25" customHeight="1" hidden="1">
      <c r="A558" s="75">
        <v>2850</v>
      </c>
      <c r="B558" s="95" t="s">
        <v>104</v>
      </c>
      <c r="C558" s="133">
        <v>5</v>
      </c>
      <c r="D558" s="134">
        <v>0</v>
      </c>
      <c r="E558" s="99" t="s">
        <v>407</v>
      </c>
      <c r="F558" s="86"/>
      <c r="G558" s="87"/>
      <c r="H558" s="88"/>
    </row>
    <row r="559" spans="1:8" s="82" customFormat="1" ht="10.5" customHeight="1" hidden="1">
      <c r="A559" s="75"/>
      <c r="B559" s="65"/>
      <c r="C559" s="133"/>
      <c r="D559" s="134"/>
      <c r="E559" s="71" t="s">
        <v>238</v>
      </c>
      <c r="F559" s="79"/>
      <c r="G559" s="80"/>
      <c r="H559" s="81"/>
    </row>
    <row r="560" spans="1:8" ht="30" customHeight="1" hidden="1">
      <c r="A560" s="75">
        <v>2851</v>
      </c>
      <c r="B560" s="95" t="s">
        <v>104</v>
      </c>
      <c r="C560" s="133">
        <v>5</v>
      </c>
      <c r="D560" s="134">
        <v>1</v>
      </c>
      <c r="E560" s="100" t="s">
        <v>407</v>
      </c>
      <c r="F560" s="86"/>
      <c r="G560" s="87"/>
      <c r="H560" s="88"/>
    </row>
    <row r="561" spans="1:8" ht="40.5" hidden="1">
      <c r="A561" s="75"/>
      <c r="B561" s="83"/>
      <c r="C561" s="135"/>
      <c r="D561" s="136"/>
      <c r="E561" s="71" t="s">
        <v>253</v>
      </c>
      <c r="F561" s="86"/>
      <c r="G561" s="87"/>
      <c r="H561" s="88"/>
    </row>
    <row r="562" spans="1:8" ht="17.25" hidden="1">
      <c r="A562" s="75"/>
      <c r="B562" s="83"/>
      <c r="C562" s="135"/>
      <c r="D562" s="136"/>
      <c r="E562" s="71" t="s">
        <v>74</v>
      </c>
      <c r="F562" s="86"/>
      <c r="G562" s="87"/>
      <c r="H562" s="88"/>
    </row>
    <row r="563" spans="1:8" ht="17.25" hidden="1">
      <c r="A563" s="75"/>
      <c r="B563" s="83"/>
      <c r="C563" s="135"/>
      <c r="D563" s="136"/>
      <c r="E563" s="71" t="s">
        <v>74</v>
      </c>
      <c r="F563" s="86"/>
      <c r="G563" s="87"/>
      <c r="H563" s="88"/>
    </row>
    <row r="564" spans="1:8" ht="27" customHeight="1" hidden="1">
      <c r="A564" s="75">
        <v>2860</v>
      </c>
      <c r="B564" s="95" t="s">
        <v>104</v>
      </c>
      <c r="C564" s="133">
        <v>6</v>
      </c>
      <c r="D564" s="134">
        <v>0</v>
      </c>
      <c r="E564" s="99" t="s">
        <v>408</v>
      </c>
      <c r="F564" s="86"/>
      <c r="G564" s="87"/>
      <c r="H564" s="88"/>
    </row>
    <row r="565" spans="1:8" s="82" customFormat="1" ht="10.5" customHeight="1" hidden="1">
      <c r="A565" s="75"/>
      <c r="B565" s="65"/>
      <c r="C565" s="133"/>
      <c r="D565" s="134"/>
      <c r="E565" s="71" t="s">
        <v>238</v>
      </c>
      <c r="F565" s="79"/>
      <c r="G565" s="80"/>
      <c r="H565" s="81"/>
    </row>
    <row r="566" spans="1:8" ht="12" customHeight="1" hidden="1">
      <c r="A566" s="75">
        <v>2861</v>
      </c>
      <c r="B566" s="97" t="s">
        <v>104</v>
      </c>
      <c r="C566" s="135">
        <v>6</v>
      </c>
      <c r="D566" s="136">
        <v>1</v>
      </c>
      <c r="E566" s="100" t="s">
        <v>408</v>
      </c>
      <c r="F566" s="86"/>
      <c r="G566" s="87"/>
      <c r="H566" s="88"/>
    </row>
    <row r="567" spans="1:8" ht="40.5" hidden="1">
      <c r="A567" s="75"/>
      <c r="B567" s="83"/>
      <c r="C567" s="135"/>
      <c r="D567" s="136"/>
      <c r="E567" s="71" t="s">
        <v>253</v>
      </c>
      <c r="F567" s="86"/>
      <c r="G567" s="87"/>
      <c r="H567" s="88"/>
    </row>
    <row r="568" spans="1:8" ht="17.25" hidden="1">
      <c r="A568" s="75"/>
      <c r="B568" s="83"/>
      <c r="C568" s="135"/>
      <c r="D568" s="136"/>
      <c r="E568" s="71" t="s">
        <v>74</v>
      </c>
      <c r="F568" s="86"/>
      <c r="G568" s="87"/>
      <c r="H568" s="88"/>
    </row>
    <row r="569" spans="1:8" ht="17.25" hidden="1">
      <c r="A569" s="75"/>
      <c r="B569" s="83"/>
      <c r="C569" s="135"/>
      <c r="D569" s="136"/>
      <c r="E569" s="71" t="s">
        <v>74</v>
      </c>
      <c r="F569" s="86"/>
      <c r="G569" s="87"/>
      <c r="H569" s="88"/>
    </row>
    <row r="570" spans="1:8" s="69" customFormat="1" ht="44.25" customHeight="1">
      <c r="A570" s="91">
        <v>2900</v>
      </c>
      <c r="B570" s="95" t="s">
        <v>105</v>
      </c>
      <c r="C570" s="133">
        <v>0</v>
      </c>
      <c r="D570" s="134">
        <v>0</v>
      </c>
      <c r="E570" s="96" t="s">
        <v>81</v>
      </c>
      <c r="F570" s="328">
        <f>+G570+H570</f>
        <v>2000</v>
      </c>
      <c r="G570" s="329">
        <f>+G574+G612</f>
        <v>2000</v>
      </c>
      <c r="H570" s="317">
        <f>+H572+H612</f>
        <v>0</v>
      </c>
    </row>
    <row r="571" spans="1:8" ht="11.25" customHeight="1" hidden="1">
      <c r="A571" s="70"/>
      <c r="B571" s="65"/>
      <c r="C571" s="131"/>
      <c r="D571" s="132"/>
      <c r="E571" s="71" t="s">
        <v>236</v>
      </c>
      <c r="F571" s="314"/>
      <c r="G571" s="315">
        <f>SUM(K711)</f>
        <v>0</v>
      </c>
      <c r="H571" s="327"/>
    </row>
    <row r="572" spans="1:8" ht="27" hidden="1">
      <c r="A572" s="75">
        <v>2910</v>
      </c>
      <c r="B572" s="95" t="s">
        <v>105</v>
      </c>
      <c r="C572" s="133">
        <v>1</v>
      </c>
      <c r="D572" s="134">
        <v>0</v>
      </c>
      <c r="E572" s="78" t="s">
        <v>409</v>
      </c>
      <c r="F572" s="324">
        <f>+H572</f>
        <v>0</v>
      </c>
      <c r="G572" s="325"/>
      <c r="H572" s="219">
        <f>+H574</f>
        <v>0</v>
      </c>
    </row>
    <row r="573" spans="1:8" s="82" customFormat="1" ht="10.5" customHeight="1" hidden="1">
      <c r="A573" s="75"/>
      <c r="B573" s="65"/>
      <c r="C573" s="133"/>
      <c r="D573" s="134"/>
      <c r="E573" s="71" t="s">
        <v>238</v>
      </c>
      <c r="F573" s="220"/>
      <c r="G573" s="221"/>
      <c r="H573" s="222"/>
    </row>
    <row r="574" spans="1:8" ht="17.25" hidden="1">
      <c r="A574" s="75">
        <v>2911</v>
      </c>
      <c r="B574" s="97" t="s">
        <v>105</v>
      </c>
      <c r="C574" s="135">
        <v>1</v>
      </c>
      <c r="D574" s="136">
        <v>1</v>
      </c>
      <c r="E574" s="71" t="s">
        <v>410</v>
      </c>
      <c r="F574" s="210">
        <f>+G574+H574</f>
        <v>0</v>
      </c>
      <c r="G574" s="211">
        <f>+G576</f>
        <v>0</v>
      </c>
      <c r="H574" s="212">
        <f>+H577</f>
        <v>0</v>
      </c>
    </row>
    <row r="575" spans="1:8" ht="40.5" hidden="1">
      <c r="A575" s="75"/>
      <c r="B575" s="83"/>
      <c r="C575" s="135"/>
      <c r="D575" s="136"/>
      <c r="E575" s="71" t="s">
        <v>253</v>
      </c>
      <c r="F575" s="205"/>
      <c r="G575" s="206"/>
      <c r="H575" s="88"/>
    </row>
    <row r="576" spans="1:8" ht="27" hidden="1">
      <c r="A576" s="75"/>
      <c r="B576" s="83"/>
      <c r="C576" s="135"/>
      <c r="D576" s="136"/>
      <c r="E576" s="204" t="s">
        <v>551</v>
      </c>
      <c r="F576" s="205">
        <f>+G576</f>
        <v>0</v>
      </c>
      <c r="G576" s="206"/>
      <c r="H576" s="88"/>
    </row>
    <row r="577" spans="1:8" ht="17.25" hidden="1">
      <c r="A577" s="75"/>
      <c r="B577" s="83"/>
      <c r="C577" s="135"/>
      <c r="D577" s="136"/>
      <c r="E577" s="204" t="s">
        <v>532</v>
      </c>
      <c r="F577" s="210">
        <f>+H577</f>
        <v>0</v>
      </c>
      <c r="G577" s="87"/>
      <c r="H577" s="316"/>
    </row>
    <row r="578" spans="1:8" ht="17.25" hidden="1">
      <c r="A578" s="75">
        <v>2912</v>
      </c>
      <c r="B578" s="97" t="s">
        <v>105</v>
      </c>
      <c r="C578" s="135">
        <v>1</v>
      </c>
      <c r="D578" s="136">
        <v>2</v>
      </c>
      <c r="E578" s="71" t="s">
        <v>411</v>
      </c>
      <c r="F578" s="86"/>
      <c r="G578" s="87"/>
      <c r="H578" s="88"/>
    </row>
    <row r="579" spans="1:8" ht="40.5" hidden="1">
      <c r="A579" s="75"/>
      <c r="B579" s="83"/>
      <c r="C579" s="135"/>
      <c r="D579" s="136"/>
      <c r="E579" s="71" t="s">
        <v>253</v>
      </c>
      <c r="F579" s="86"/>
      <c r="G579" s="87"/>
      <c r="H579" s="88"/>
    </row>
    <row r="580" spans="1:8" ht="17.25" hidden="1">
      <c r="A580" s="75"/>
      <c r="B580" s="83"/>
      <c r="C580" s="135"/>
      <c r="D580" s="136"/>
      <c r="E580" s="71" t="s">
        <v>74</v>
      </c>
      <c r="F580" s="86"/>
      <c r="G580" s="87"/>
      <c r="H580" s="88"/>
    </row>
    <row r="581" spans="1:8" ht="17.25" hidden="1">
      <c r="A581" s="75"/>
      <c r="B581" s="83"/>
      <c r="C581" s="135"/>
      <c r="D581" s="136"/>
      <c r="E581" s="71" t="s">
        <v>74</v>
      </c>
      <c r="F581" s="86"/>
      <c r="G581" s="87"/>
      <c r="H581" s="88"/>
    </row>
    <row r="582" spans="1:8" ht="17.25" hidden="1">
      <c r="A582" s="75">
        <v>2920</v>
      </c>
      <c r="B582" s="95" t="s">
        <v>105</v>
      </c>
      <c r="C582" s="133">
        <v>2</v>
      </c>
      <c r="D582" s="134">
        <v>0</v>
      </c>
      <c r="E582" s="78" t="s">
        <v>412</v>
      </c>
      <c r="F582" s="86"/>
      <c r="G582" s="87"/>
      <c r="H582" s="88"/>
    </row>
    <row r="583" spans="1:8" s="82" customFormat="1" ht="10.5" customHeight="1" hidden="1">
      <c r="A583" s="75"/>
      <c r="B583" s="65"/>
      <c r="C583" s="133"/>
      <c r="D583" s="134"/>
      <c r="E583" s="71" t="s">
        <v>238</v>
      </c>
      <c r="F583" s="79"/>
      <c r="G583" s="80"/>
      <c r="H583" s="81"/>
    </row>
    <row r="584" spans="1:8" ht="17.25" hidden="1">
      <c r="A584" s="75">
        <v>2921</v>
      </c>
      <c r="B584" s="97" t="s">
        <v>105</v>
      </c>
      <c r="C584" s="135">
        <v>2</v>
      </c>
      <c r="D584" s="136">
        <v>1</v>
      </c>
      <c r="E584" s="71" t="s">
        <v>413</v>
      </c>
      <c r="F584" s="86"/>
      <c r="G584" s="87"/>
      <c r="H584" s="88"/>
    </row>
    <row r="585" spans="1:8" ht="40.5" hidden="1">
      <c r="A585" s="75"/>
      <c r="B585" s="83"/>
      <c r="C585" s="135"/>
      <c r="D585" s="136"/>
      <c r="E585" s="71" t="s">
        <v>253</v>
      </c>
      <c r="F585" s="86"/>
      <c r="G585" s="87"/>
      <c r="H585" s="88"/>
    </row>
    <row r="586" spans="1:8" ht="17.25" hidden="1">
      <c r="A586" s="75"/>
      <c r="B586" s="83"/>
      <c r="C586" s="135"/>
      <c r="D586" s="136"/>
      <c r="E586" s="71" t="s">
        <v>74</v>
      </c>
      <c r="F586" s="86"/>
      <c r="G586" s="87"/>
      <c r="H586" s="88"/>
    </row>
    <row r="587" spans="1:8" ht="17.25" hidden="1">
      <c r="A587" s="75"/>
      <c r="B587" s="83"/>
      <c r="C587" s="135"/>
      <c r="D587" s="136"/>
      <c r="E587" s="71" t="s">
        <v>74</v>
      </c>
      <c r="F587" s="86"/>
      <c r="G587" s="87"/>
      <c r="H587" s="88"/>
    </row>
    <row r="588" spans="1:8" ht="17.25" hidden="1">
      <c r="A588" s="75">
        <v>2922</v>
      </c>
      <c r="B588" s="97" t="s">
        <v>105</v>
      </c>
      <c r="C588" s="135">
        <v>2</v>
      </c>
      <c r="D588" s="136">
        <v>2</v>
      </c>
      <c r="E588" s="71" t="s">
        <v>414</v>
      </c>
      <c r="F588" s="86"/>
      <c r="G588" s="87"/>
      <c r="H588" s="88"/>
    </row>
    <row r="589" spans="1:8" ht="40.5" hidden="1">
      <c r="A589" s="75"/>
      <c r="B589" s="83"/>
      <c r="C589" s="135"/>
      <c r="D589" s="136"/>
      <c r="E589" s="71" t="s">
        <v>253</v>
      </c>
      <c r="F589" s="86"/>
      <c r="G589" s="87"/>
      <c r="H589" s="88"/>
    </row>
    <row r="590" spans="1:8" ht="17.25" hidden="1">
      <c r="A590" s="75"/>
      <c r="B590" s="83"/>
      <c r="C590" s="135"/>
      <c r="D590" s="136"/>
      <c r="E590" s="71" t="s">
        <v>74</v>
      </c>
      <c r="F590" s="86"/>
      <c r="G590" s="87"/>
      <c r="H590" s="88"/>
    </row>
    <row r="591" spans="1:8" ht="17.25" hidden="1">
      <c r="A591" s="75"/>
      <c r="B591" s="83"/>
      <c r="C591" s="135"/>
      <c r="D591" s="136"/>
      <c r="E591" s="71" t="s">
        <v>74</v>
      </c>
      <c r="F591" s="86"/>
      <c r="G591" s="87"/>
      <c r="H591" s="88"/>
    </row>
    <row r="592" spans="1:8" ht="27" hidden="1">
      <c r="A592" s="75">
        <v>2930</v>
      </c>
      <c r="B592" s="95" t="s">
        <v>105</v>
      </c>
      <c r="C592" s="133">
        <v>3</v>
      </c>
      <c r="D592" s="134">
        <v>0</v>
      </c>
      <c r="E592" s="78" t="s">
        <v>415</v>
      </c>
      <c r="F592" s="86"/>
      <c r="G592" s="87"/>
      <c r="H592" s="88"/>
    </row>
    <row r="593" spans="1:8" s="82" customFormat="1" ht="14.25" customHeight="1" hidden="1">
      <c r="A593" s="75"/>
      <c r="B593" s="65"/>
      <c r="C593" s="133"/>
      <c r="D593" s="134"/>
      <c r="E593" s="71" t="s">
        <v>238</v>
      </c>
      <c r="F593" s="79"/>
      <c r="G593" s="80"/>
      <c r="H593" s="81"/>
    </row>
    <row r="594" spans="1:8" ht="27" hidden="1">
      <c r="A594" s="75">
        <v>2931</v>
      </c>
      <c r="B594" s="97" t="s">
        <v>105</v>
      </c>
      <c r="C594" s="135">
        <v>3</v>
      </c>
      <c r="D594" s="136">
        <v>1</v>
      </c>
      <c r="E594" s="71" t="s">
        <v>416</v>
      </c>
      <c r="F594" s="86"/>
      <c r="G594" s="87"/>
      <c r="H594" s="88"/>
    </row>
    <row r="595" spans="1:8" ht="40.5" hidden="1">
      <c r="A595" s="75"/>
      <c r="B595" s="83"/>
      <c r="C595" s="135"/>
      <c r="D595" s="136"/>
      <c r="E595" s="71" t="s">
        <v>253</v>
      </c>
      <c r="F595" s="86"/>
      <c r="G595" s="87"/>
      <c r="H595" s="88"/>
    </row>
    <row r="596" spans="1:8" ht="17.25" hidden="1">
      <c r="A596" s="75"/>
      <c r="B596" s="83"/>
      <c r="C596" s="135"/>
      <c r="D596" s="136"/>
      <c r="E596" s="71" t="s">
        <v>74</v>
      </c>
      <c r="F596" s="86"/>
      <c r="G596" s="87"/>
      <c r="H596" s="88"/>
    </row>
    <row r="597" spans="1:8" ht="17.25" hidden="1">
      <c r="A597" s="75"/>
      <c r="B597" s="83"/>
      <c r="C597" s="135"/>
      <c r="D597" s="136"/>
      <c r="E597" s="71" t="s">
        <v>74</v>
      </c>
      <c r="F597" s="86"/>
      <c r="G597" s="87"/>
      <c r="H597" s="88"/>
    </row>
    <row r="598" spans="1:8" ht="17.25" hidden="1">
      <c r="A598" s="75">
        <v>2932</v>
      </c>
      <c r="B598" s="97" t="s">
        <v>105</v>
      </c>
      <c r="C598" s="135">
        <v>3</v>
      </c>
      <c r="D598" s="136">
        <v>2</v>
      </c>
      <c r="E598" s="71" t="s">
        <v>417</v>
      </c>
      <c r="F598" s="86"/>
      <c r="G598" s="87"/>
      <c r="H598" s="88"/>
    </row>
    <row r="599" spans="1:8" ht="40.5" hidden="1">
      <c r="A599" s="75"/>
      <c r="B599" s="83"/>
      <c r="C599" s="135"/>
      <c r="D599" s="136"/>
      <c r="E599" s="71" t="s">
        <v>253</v>
      </c>
      <c r="F599" s="86"/>
      <c r="G599" s="87"/>
      <c r="H599" s="88"/>
    </row>
    <row r="600" spans="1:8" ht="17.25" hidden="1">
      <c r="A600" s="75"/>
      <c r="B600" s="83"/>
      <c r="C600" s="135"/>
      <c r="D600" s="136"/>
      <c r="E600" s="71" t="s">
        <v>74</v>
      </c>
      <c r="F600" s="86"/>
      <c r="G600" s="87"/>
      <c r="H600" s="88"/>
    </row>
    <row r="601" spans="1:8" ht="17.25" hidden="1">
      <c r="A601" s="75"/>
      <c r="B601" s="83"/>
      <c r="C601" s="135"/>
      <c r="D601" s="136"/>
      <c r="E601" s="71" t="s">
        <v>74</v>
      </c>
      <c r="F601" s="86"/>
      <c r="G601" s="87"/>
      <c r="H601" s="88"/>
    </row>
    <row r="602" spans="1:8" ht="17.25" hidden="1">
      <c r="A602" s="75">
        <v>2940</v>
      </c>
      <c r="B602" s="95" t="s">
        <v>105</v>
      </c>
      <c r="C602" s="133">
        <v>4</v>
      </c>
      <c r="D602" s="134">
        <v>0</v>
      </c>
      <c r="E602" s="78" t="s">
        <v>418</v>
      </c>
      <c r="F602" s="86"/>
      <c r="G602" s="87"/>
      <c r="H602" s="88"/>
    </row>
    <row r="603" spans="1:8" s="82" customFormat="1" ht="10.5" customHeight="1" hidden="1">
      <c r="A603" s="75"/>
      <c r="B603" s="65"/>
      <c r="C603" s="133"/>
      <c r="D603" s="134"/>
      <c r="E603" s="71" t="s">
        <v>238</v>
      </c>
      <c r="F603" s="79"/>
      <c r="G603" s="80"/>
      <c r="H603" s="81"/>
    </row>
    <row r="604" spans="1:8" ht="17.25" hidden="1">
      <c r="A604" s="75">
        <v>2941</v>
      </c>
      <c r="B604" s="97" t="s">
        <v>105</v>
      </c>
      <c r="C604" s="135">
        <v>4</v>
      </c>
      <c r="D604" s="136">
        <v>1</v>
      </c>
      <c r="E604" s="71" t="s">
        <v>419</v>
      </c>
      <c r="F604" s="86"/>
      <c r="G604" s="87"/>
      <c r="H604" s="88"/>
    </row>
    <row r="605" spans="1:8" ht="40.5" hidden="1">
      <c r="A605" s="75"/>
      <c r="B605" s="83"/>
      <c r="C605" s="135"/>
      <c r="D605" s="136"/>
      <c r="E605" s="71" t="s">
        <v>253</v>
      </c>
      <c r="F605" s="86"/>
      <c r="G605" s="87"/>
      <c r="H605" s="88"/>
    </row>
    <row r="606" spans="1:8" ht="17.25" hidden="1">
      <c r="A606" s="75"/>
      <c r="B606" s="83"/>
      <c r="C606" s="135"/>
      <c r="D606" s="136"/>
      <c r="E606" s="71" t="s">
        <v>74</v>
      </c>
      <c r="F606" s="86"/>
      <c r="G606" s="87"/>
      <c r="H606" s="88"/>
    </row>
    <row r="607" spans="1:8" ht="17.25" hidden="1">
      <c r="A607" s="75"/>
      <c r="B607" s="83"/>
      <c r="C607" s="135"/>
      <c r="D607" s="136"/>
      <c r="E607" s="71" t="s">
        <v>74</v>
      </c>
      <c r="F607" s="86"/>
      <c r="G607" s="87"/>
      <c r="H607" s="88"/>
    </row>
    <row r="608" spans="1:8" ht="17.25" hidden="1">
      <c r="A608" s="75">
        <v>2942</v>
      </c>
      <c r="B608" s="97" t="s">
        <v>105</v>
      </c>
      <c r="C608" s="135">
        <v>4</v>
      </c>
      <c r="D608" s="136">
        <v>2</v>
      </c>
      <c r="E608" s="71" t="s">
        <v>420</v>
      </c>
      <c r="F608" s="86"/>
      <c r="G608" s="87"/>
      <c r="H608" s="88"/>
    </row>
    <row r="609" spans="1:8" ht="40.5" hidden="1">
      <c r="A609" s="75"/>
      <c r="B609" s="83"/>
      <c r="C609" s="135"/>
      <c r="D609" s="136"/>
      <c r="E609" s="71" t="s">
        <v>253</v>
      </c>
      <c r="F609" s="86"/>
      <c r="G609" s="87"/>
      <c r="H609" s="88"/>
    </row>
    <row r="610" spans="1:8" ht="17.25" hidden="1">
      <c r="A610" s="75"/>
      <c r="B610" s="83"/>
      <c r="C610" s="135"/>
      <c r="D610" s="136"/>
      <c r="E610" s="71" t="s">
        <v>74</v>
      </c>
      <c r="F610" s="86"/>
      <c r="G610" s="87"/>
      <c r="H610" s="88"/>
    </row>
    <row r="611" spans="1:8" ht="17.25" hidden="1">
      <c r="A611" s="75"/>
      <c r="B611" s="83"/>
      <c r="C611" s="135"/>
      <c r="D611" s="136"/>
      <c r="E611" s="71" t="s">
        <v>74</v>
      </c>
      <c r="F611" s="86"/>
      <c r="G611" s="87"/>
      <c r="H611" s="88"/>
    </row>
    <row r="612" spans="1:8" ht="17.25">
      <c r="A612" s="75">
        <v>2950</v>
      </c>
      <c r="B612" s="95" t="s">
        <v>105</v>
      </c>
      <c r="C612" s="133">
        <v>5</v>
      </c>
      <c r="D612" s="134">
        <v>0</v>
      </c>
      <c r="E612" s="78" t="s">
        <v>421</v>
      </c>
      <c r="F612" s="324">
        <f>+G612+H612</f>
        <v>2000</v>
      </c>
      <c r="G612" s="325">
        <f>+G614</f>
        <v>2000</v>
      </c>
      <c r="H612" s="219">
        <f>+H614</f>
        <v>0</v>
      </c>
    </row>
    <row r="613" spans="1:8" s="82" customFormat="1" ht="10.5" customHeight="1">
      <c r="A613" s="75"/>
      <c r="B613" s="65"/>
      <c r="C613" s="133"/>
      <c r="D613" s="134"/>
      <c r="E613" s="71" t="s">
        <v>238</v>
      </c>
      <c r="F613" s="220"/>
      <c r="G613" s="221"/>
      <c r="H613" s="222"/>
    </row>
    <row r="614" spans="1:8" ht="17.25">
      <c r="A614" s="75">
        <v>2951</v>
      </c>
      <c r="B614" s="97" t="s">
        <v>105</v>
      </c>
      <c r="C614" s="135">
        <v>5</v>
      </c>
      <c r="D614" s="136">
        <v>1</v>
      </c>
      <c r="E614" s="71" t="s">
        <v>422</v>
      </c>
      <c r="F614" s="210">
        <f>+G614+H614</f>
        <v>2000</v>
      </c>
      <c r="G614" s="211">
        <f>+G616</f>
        <v>2000</v>
      </c>
      <c r="H614" s="212">
        <f>+H617</f>
        <v>0</v>
      </c>
    </row>
    <row r="615" spans="1:8" ht="40.5">
      <c r="A615" s="75"/>
      <c r="B615" s="83"/>
      <c r="C615" s="135"/>
      <c r="D615" s="136"/>
      <c r="E615" s="71" t="s">
        <v>253</v>
      </c>
      <c r="F615" s="210"/>
      <c r="G615" s="211"/>
      <c r="H615" s="212"/>
    </row>
    <row r="616" spans="1:8" ht="27">
      <c r="A616" s="75"/>
      <c r="B616" s="83"/>
      <c r="C616" s="135"/>
      <c r="D616" s="136"/>
      <c r="E616" s="204" t="s">
        <v>551</v>
      </c>
      <c r="F616" s="210">
        <f>+G616</f>
        <v>2000</v>
      </c>
      <c r="G616" s="211">
        <v>2000</v>
      </c>
      <c r="H616" s="212"/>
    </row>
    <row r="617" spans="1:8" ht="17.25" hidden="1">
      <c r="A617" s="75"/>
      <c r="B617" s="83"/>
      <c r="C617" s="135"/>
      <c r="D617" s="136"/>
      <c r="E617" s="204" t="s">
        <v>532</v>
      </c>
      <c r="F617" s="210">
        <f>+H617</f>
        <v>0</v>
      </c>
      <c r="G617" s="211"/>
      <c r="H617" s="212"/>
    </row>
    <row r="618" spans="1:8" ht="17.25" hidden="1">
      <c r="A618" s="75">
        <v>2952</v>
      </c>
      <c r="B618" s="97" t="s">
        <v>105</v>
      </c>
      <c r="C618" s="135">
        <v>5</v>
      </c>
      <c r="D618" s="136">
        <v>2</v>
      </c>
      <c r="E618" s="71" t="s">
        <v>423</v>
      </c>
      <c r="F618" s="86"/>
      <c r="G618" s="87"/>
      <c r="H618" s="88"/>
    </row>
    <row r="619" spans="1:8" ht="40.5" hidden="1">
      <c r="A619" s="75"/>
      <c r="B619" s="83"/>
      <c r="C619" s="135"/>
      <c r="D619" s="136"/>
      <c r="E619" s="71" t="s">
        <v>253</v>
      </c>
      <c r="F619" s="86"/>
      <c r="G619" s="87"/>
      <c r="H619" s="88"/>
    </row>
    <row r="620" spans="1:8" ht="17.25" hidden="1">
      <c r="A620" s="75"/>
      <c r="B620" s="83"/>
      <c r="C620" s="135"/>
      <c r="D620" s="136"/>
      <c r="E620" s="71" t="s">
        <v>74</v>
      </c>
      <c r="F620" s="86"/>
      <c r="G620" s="87"/>
      <c r="H620" s="88"/>
    </row>
    <row r="621" spans="1:8" ht="17.25" hidden="1">
      <c r="A621" s="75"/>
      <c r="B621" s="83"/>
      <c r="C621" s="135"/>
      <c r="D621" s="136"/>
      <c r="E621" s="71" t="s">
        <v>74</v>
      </c>
      <c r="F621" s="86"/>
      <c r="G621" s="87"/>
      <c r="H621" s="88"/>
    </row>
    <row r="622" spans="1:8" ht="17.25" hidden="1">
      <c r="A622" s="75">
        <v>2960</v>
      </c>
      <c r="B622" s="95" t="s">
        <v>105</v>
      </c>
      <c r="C622" s="133">
        <v>6</v>
      </c>
      <c r="D622" s="134">
        <v>0</v>
      </c>
      <c r="E622" s="78" t="s">
        <v>424</v>
      </c>
      <c r="F622" s="86"/>
      <c r="G622" s="87"/>
      <c r="H622" s="88"/>
    </row>
    <row r="623" spans="1:8" s="82" customFormat="1" ht="10.5" customHeight="1" hidden="1">
      <c r="A623" s="75"/>
      <c r="B623" s="65"/>
      <c r="C623" s="133"/>
      <c r="D623" s="134"/>
      <c r="E623" s="71" t="s">
        <v>238</v>
      </c>
      <c r="F623" s="79"/>
      <c r="G623" s="80"/>
      <c r="H623" s="81"/>
    </row>
    <row r="624" spans="1:8" ht="17.25" hidden="1">
      <c r="A624" s="75">
        <v>2961</v>
      </c>
      <c r="B624" s="97" t="s">
        <v>105</v>
      </c>
      <c r="C624" s="135">
        <v>6</v>
      </c>
      <c r="D624" s="136">
        <v>1</v>
      </c>
      <c r="E624" s="71" t="s">
        <v>424</v>
      </c>
      <c r="F624" s="86"/>
      <c r="G624" s="87"/>
      <c r="H624" s="88"/>
    </row>
    <row r="625" spans="1:8" ht="40.5" hidden="1">
      <c r="A625" s="75"/>
      <c r="B625" s="83"/>
      <c r="C625" s="135"/>
      <c r="D625" s="136"/>
      <c r="E625" s="71" t="s">
        <v>253</v>
      </c>
      <c r="F625" s="86"/>
      <c r="G625" s="87"/>
      <c r="H625" s="88"/>
    </row>
    <row r="626" spans="1:8" ht="17.25" hidden="1">
      <c r="A626" s="75"/>
      <c r="B626" s="83"/>
      <c r="C626" s="135"/>
      <c r="D626" s="136"/>
      <c r="E626" s="71" t="s">
        <v>74</v>
      </c>
      <c r="F626" s="86"/>
      <c r="G626" s="87"/>
      <c r="H626" s="88"/>
    </row>
    <row r="627" spans="1:8" ht="17.25" hidden="1">
      <c r="A627" s="75"/>
      <c r="B627" s="83"/>
      <c r="C627" s="135"/>
      <c r="D627" s="136"/>
      <c r="E627" s="71" t="s">
        <v>74</v>
      </c>
      <c r="F627" s="86"/>
      <c r="G627" s="87"/>
      <c r="H627" s="88"/>
    </row>
    <row r="628" spans="1:8" ht="27" hidden="1">
      <c r="A628" s="75">
        <v>2970</v>
      </c>
      <c r="B628" s="95" t="s">
        <v>105</v>
      </c>
      <c r="C628" s="133">
        <v>7</v>
      </c>
      <c r="D628" s="134">
        <v>0</v>
      </c>
      <c r="E628" s="78" t="s">
        <v>425</v>
      </c>
      <c r="F628" s="86"/>
      <c r="G628" s="87"/>
      <c r="H628" s="88"/>
    </row>
    <row r="629" spans="1:8" s="82" customFormat="1" ht="10.5" customHeight="1" hidden="1">
      <c r="A629" s="75"/>
      <c r="B629" s="65"/>
      <c r="C629" s="133"/>
      <c r="D629" s="134"/>
      <c r="E629" s="71" t="s">
        <v>238</v>
      </c>
      <c r="F629" s="79"/>
      <c r="G629" s="80"/>
      <c r="H629" s="81"/>
    </row>
    <row r="630" spans="1:8" ht="27" hidden="1">
      <c r="A630" s="75">
        <v>2971</v>
      </c>
      <c r="B630" s="97" t="s">
        <v>105</v>
      </c>
      <c r="C630" s="135">
        <v>7</v>
      </c>
      <c r="D630" s="136">
        <v>1</v>
      </c>
      <c r="E630" s="71" t="s">
        <v>425</v>
      </c>
      <c r="F630" s="86"/>
      <c r="G630" s="87"/>
      <c r="H630" s="88"/>
    </row>
    <row r="631" spans="1:8" ht="40.5" hidden="1">
      <c r="A631" s="75"/>
      <c r="B631" s="83"/>
      <c r="C631" s="135"/>
      <c r="D631" s="136"/>
      <c r="E631" s="71" t="s">
        <v>253</v>
      </c>
      <c r="F631" s="86"/>
      <c r="G631" s="87"/>
      <c r="H631" s="88"/>
    </row>
    <row r="632" spans="1:8" ht="17.25" hidden="1">
      <c r="A632" s="75"/>
      <c r="B632" s="83"/>
      <c r="C632" s="135"/>
      <c r="D632" s="136"/>
      <c r="E632" s="71" t="s">
        <v>74</v>
      </c>
      <c r="F632" s="86"/>
      <c r="G632" s="87"/>
      <c r="H632" s="88"/>
    </row>
    <row r="633" spans="1:8" ht="17.25" hidden="1">
      <c r="A633" s="75"/>
      <c r="B633" s="83"/>
      <c r="C633" s="135"/>
      <c r="D633" s="136"/>
      <c r="E633" s="71" t="s">
        <v>74</v>
      </c>
      <c r="F633" s="86"/>
      <c r="G633" s="87"/>
      <c r="H633" s="88"/>
    </row>
    <row r="634" spans="1:8" ht="17.25" hidden="1">
      <c r="A634" s="75">
        <v>2980</v>
      </c>
      <c r="B634" s="95" t="s">
        <v>105</v>
      </c>
      <c r="C634" s="133">
        <v>8</v>
      </c>
      <c r="D634" s="134">
        <v>0</v>
      </c>
      <c r="E634" s="78" t="s">
        <v>426</v>
      </c>
      <c r="F634" s="86"/>
      <c r="G634" s="87"/>
      <c r="H634" s="88"/>
    </row>
    <row r="635" spans="1:8" s="82" customFormat="1" ht="10.5" customHeight="1" hidden="1">
      <c r="A635" s="75"/>
      <c r="B635" s="65"/>
      <c r="C635" s="133"/>
      <c r="D635" s="134"/>
      <c r="E635" s="71" t="s">
        <v>238</v>
      </c>
      <c r="F635" s="79"/>
      <c r="G635" s="80"/>
      <c r="H635" s="81"/>
    </row>
    <row r="636" spans="1:8" ht="17.25" hidden="1">
      <c r="A636" s="75">
        <v>2981</v>
      </c>
      <c r="B636" s="97" t="s">
        <v>105</v>
      </c>
      <c r="C636" s="135">
        <v>8</v>
      </c>
      <c r="D636" s="136">
        <v>1</v>
      </c>
      <c r="E636" s="71" t="s">
        <v>426</v>
      </c>
      <c r="F636" s="86"/>
      <c r="G636" s="87"/>
      <c r="H636" s="88"/>
    </row>
    <row r="637" spans="1:8" ht="40.5" hidden="1">
      <c r="A637" s="75"/>
      <c r="B637" s="83"/>
      <c r="C637" s="135"/>
      <c r="D637" s="136"/>
      <c r="E637" s="71" t="s">
        <v>253</v>
      </c>
      <c r="F637" s="86"/>
      <c r="G637" s="87"/>
      <c r="H637" s="88"/>
    </row>
    <row r="638" spans="1:8" ht="17.25" hidden="1">
      <c r="A638" s="75"/>
      <c r="B638" s="83"/>
      <c r="C638" s="135"/>
      <c r="D638" s="136"/>
      <c r="E638" s="71" t="s">
        <v>74</v>
      </c>
      <c r="F638" s="86"/>
      <c r="G638" s="87"/>
      <c r="H638" s="88"/>
    </row>
    <row r="639" spans="1:8" ht="17.25" hidden="1">
      <c r="A639" s="75"/>
      <c r="B639" s="83"/>
      <c r="C639" s="135"/>
      <c r="D639" s="136"/>
      <c r="E639" s="71" t="s">
        <v>74</v>
      </c>
      <c r="F639" s="86"/>
      <c r="G639" s="87"/>
      <c r="H639" s="88"/>
    </row>
    <row r="640" spans="1:8" s="69" customFormat="1" ht="42" customHeight="1" hidden="1">
      <c r="A640" s="91">
        <v>3000</v>
      </c>
      <c r="B640" s="95" t="s">
        <v>106</v>
      </c>
      <c r="C640" s="133">
        <v>0</v>
      </c>
      <c r="D640" s="134">
        <v>0</v>
      </c>
      <c r="E640" s="96" t="s">
        <v>82</v>
      </c>
      <c r="F640" s="291">
        <f>+G640+H640</f>
        <v>0</v>
      </c>
      <c r="G640" s="292">
        <f>+G679</f>
        <v>0</v>
      </c>
      <c r="H640" s="94"/>
    </row>
    <row r="641" spans="1:8" ht="18.75" customHeight="1" hidden="1">
      <c r="A641" s="70"/>
      <c r="B641" s="65"/>
      <c r="C641" s="131"/>
      <c r="D641" s="132"/>
      <c r="E641" s="71" t="s">
        <v>236</v>
      </c>
      <c r="F641" s="289"/>
      <c r="G641" s="290"/>
      <c r="H641" s="74"/>
    </row>
    <row r="642" spans="1:8" ht="17.25" hidden="1">
      <c r="A642" s="75">
        <v>3010</v>
      </c>
      <c r="B642" s="95" t="s">
        <v>106</v>
      </c>
      <c r="C642" s="133">
        <v>1</v>
      </c>
      <c r="D642" s="134">
        <v>0</v>
      </c>
      <c r="E642" s="78" t="s">
        <v>446</v>
      </c>
      <c r="F642" s="274"/>
      <c r="G642" s="275"/>
      <c r="H642" s="88"/>
    </row>
    <row r="643" spans="1:8" s="82" customFormat="1" ht="10.5" customHeight="1" hidden="1">
      <c r="A643" s="75"/>
      <c r="B643" s="65"/>
      <c r="C643" s="133"/>
      <c r="D643" s="134"/>
      <c r="E643" s="71" t="s">
        <v>238</v>
      </c>
      <c r="F643" s="285"/>
      <c r="G643" s="286"/>
      <c r="H643" s="81"/>
    </row>
    <row r="644" spans="1:8" ht="17.25" hidden="1">
      <c r="A644" s="75">
        <v>3011</v>
      </c>
      <c r="B644" s="97" t="s">
        <v>106</v>
      </c>
      <c r="C644" s="135">
        <v>1</v>
      </c>
      <c r="D644" s="136">
        <v>1</v>
      </c>
      <c r="E644" s="71" t="s">
        <v>447</v>
      </c>
      <c r="F644" s="274"/>
      <c r="G644" s="275"/>
      <c r="H644" s="88"/>
    </row>
    <row r="645" spans="1:8" ht="40.5" hidden="1">
      <c r="A645" s="75"/>
      <c r="B645" s="83"/>
      <c r="C645" s="135"/>
      <c r="D645" s="136"/>
      <c r="E645" s="71" t="s">
        <v>253</v>
      </c>
      <c r="F645" s="274"/>
      <c r="G645" s="275"/>
      <c r="H645" s="88"/>
    </row>
    <row r="646" spans="1:8" ht="17.25" hidden="1">
      <c r="A646" s="75"/>
      <c r="B646" s="83"/>
      <c r="C646" s="135"/>
      <c r="D646" s="136"/>
      <c r="E646" s="71" t="s">
        <v>74</v>
      </c>
      <c r="F646" s="274"/>
      <c r="G646" s="275"/>
      <c r="H646" s="88"/>
    </row>
    <row r="647" spans="1:8" ht="17.25" hidden="1">
      <c r="A647" s="75"/>
      <c r="B647" s="83"/>
      <c r="C647" s="135"/>
      <c r="D647" s="136"/>
      <c r="E647" s="71" t="s">
        <v>74</v>
      </c>
      <c r="F647" s="274"/>
      <c r="G647" s="275"/>
      <c r="H647" s="88"/>
    </row>
    <row r="648" spans="1:8" ht="17.25" hidden="1">
      <c r="A648" s="75">
        <v>3012</v>
      </c>
      <c r="B648" s="97" t="s">
        <v>106</v>
      </c>
      <c r="C648" s="135">
        <v>1</v>
      </c>
      <c r="D648" s="136">
        <v>2</v>
      </c>
      <c r="E648" s="71" t="s">
        <v>448</v>
      </c>
      <c r="F648" s="274"/>
      <c r="G648" s="275"/>
      <c r="H648" s="88"/>
    </row>
    <row r="649" spans="1:8" ht="40.5" hidden="1">
      <c r="A649" s="75"/>
      <c r="B649" s="83"/>
      <c r="C649" s="135"/>
      <c r="D649" s="136"/>
      <c r="E649" s="71" t="s">
        <v>253</v>
      </c>
      <c r="F649" s="274"/>
      <c r="G649" s="275"/>
      <c r="H649" s="88"/>
    </row>
    <row r="650" spans="1:8" ht="17.25" hidden="1">
      <c r="A650" s="75"/>
      <c r="B650" s="83"/>
      <c r="C650" s="135"/>
      <c r="D650" s="136"/>
      <c r="E650" s="71" t="s">
        <v>74</v>
      </c>
      <c r="F650" s="274"/>
      <c r="G650" s="275"/>
      <c r="H650" s="88"/>
    </row>
    <row r="651" spans="1:8" ht="17.25" hidden="1">
      <c r="A651" s="75"/>
      <c r="B651" s="83"/>
      <c r="C651" s="135"/>
      <c r="D651" s="136"/>
      <c r="E651" s="71" t="s">
        <v>74</v>
      </c>
      <c r="F651" s="274"/>
      <c r="G651" s="275"/>
      <c r="H651" s="88"/>
    </row>
    <row r="652" spans="1:8" ht="17.25" hidden="1">
      <c r="A652" s="75">
        <v>3020</v>
      </c>
      <c r="B652" s="95" t="s">
        <v>106</v>
      </c>
      <c r="C652" s="133">
        <v>2</v>
      </c>
      <c r="D652" s="134">
        <v>0</v>
      </c>
      <c r="E652" s="78" t="s">
        <v>449</v>
      </c>
      <c r="F652" s="274"/>
      <c r="G652" s="275"/>
      <c r="H652" s="88"/>
    </row>
    <row r="653" spans="1:8" s="82" customFormat="1" ht="10.5" customHeight="1" hidden="1">
      <c r="A653" s="75"/>
      <c r="B653" s="65"/>
      <c r="C653" s="133"/>
      <c r="D653" s="134"/>
      <c r="E653" s="71" t="s">
        <v>238</v>
      </c>
      <c r="F653" s="285"/>
      <c r="G653" s="286"/>
      <c r="H653" s="81"/>
    </row>
    <row r="654" spans="1:8" ht="17.25" hidden="1">
      <c r="A654" s="75">
        <v>3021</v>
      </c>
      <c r="B654" s="97" t="s">
        <v>106</v>
      </c>
      <c r="C654" s="135">
        <v>2</v>
      </c>
      <c r="D654" s="136">
        <v>1</v>
      </c>
      <c r="E654" s="71" t="s">
        <v>449</v>
      </c>
      <c r="F654" s="274"/>
      <c r="G654" s="275"/>
      <c r="H654" s="88"/>
    </row>
    <row r="655" spans="1:8" ht="40.5" hidden="1">
      <c r="A655" s="75"/>
      <c r="B655" s="83"/>
      <c r="C655" s="135"/>
      <c r="D655" s="136"/>
      <c r="E655" s="71" t="s">
        <v>253</v>
      </c>
      <c r="F655" s="274"/>
      <c r="G655" s="275"/>
      <c r="H655" s="88"/>
    </row>
    <row r="656" spans="1:8" ht="17.25" hidden="1">
      <c r="A656" s="75"/>
      <c r="B656" s="83"/>
      <c r="C656" s="135"/>
      <c r="D656" s="136"/>
      <c r="E656" s="71" t="s">
        <v>74</v>
      </c>
      <c r="F656" s="274"/>
      <c r="G656" s="275"/>
      <c r="H656" s="88"/>
    </row>
    <row r="657" spans="1:8" ht="17.25" hidden="1">
      <c r="A657" s="75"/>
      <c r="B657" s="83"/>
      <c r="C657" s="135"/>
      <c r="D657" s="136"/>
      <c r="E657" s="71" t="s">
        <v>74</v>
      </c>
      <c r="F657" s="274"/>
      <c r="G657" s="275"/>
      <c r="H657" s="88"/>
    </row>
    <row r="658" spans="1:8" ht="17.25" hidden="1">
      <c r="A658" s="75">
        <v>3030</v>
      </c>
      <c r="B658" s="95" t="s">
        <v>106</v>
      </c>
      <c r="C658" s="133">
        <v>3</v>
      </c>
      <c r="D658" s="134">
        <v>0</v>
      </c>
      <c r="E658" s="78" t="s">
        <v>450</v>
      </c>
      <c r="F658" s="274"/>
      <c r="G658" s="275"/>
      <c r="H658" s="88"/>
    </row>
    <row r="659" spans="1:8" s="82" customFormat="1" ht="10.5" customHeight="1" hidden="1">
      <c r="A659" s="75"/>
      <c r="B659" s="65"/>
      <c r="C659" s="133"/>
      <c r="D659" s="134"/>
      <c r="E659" s="71" t="s">
        <v>238</v>
      </c>
      <c r="F659" s="285"/>
      <c r="G659" s="286"/>
      <c r="H659" s="81"/>
    </row>
    <row r="660" spans="1:8" s="82" customFormat="1" ht="10.5" customHeight="1" hidden="1">
      <c r="A660" s="75">
        <v>3031</v>
      </c>
      <c r="B660" s="97" t="s">
        <v>106</v>
      </c>
      <c r="C660" s="135">
        <v>3</v>
      </c>
      <c r="D660" s="136">
        <v>1</v>
      </c>
      <c r="E660" s="71" t="s">
        <v>450</v>
      </c>
      <c r="F660" s="285"/>
      <c r="G660" s="286"/>
      <c r="H660" s="81"/>
    </row>
    <row r="661" spans="1:8" ht="17.25" hidden="1">
      <c r="A661" s="75">
        <v>3040</v>
      </c>
      <c r="B661" s="95" t="s">
        <v>106</v>
      </c>
      <c r="C661" s="133">
        <v>4</v>
      </c>
      <c r="D661" s="134">
        <v>0</v>
      </c>
      <c r="E661" s="78" t="s">
        <v>451</v>
      </c>
      <c r="F661" s="274"/>
      <c r="G661" s="275"/>
      <c r="H661" s="88"/>
    </row>
    <row r="662" spans="1:8" s="82" customFormat="1" ht="10.5" customHeight="1" hidden="1">
      <c r="A662" s="75"/>
      <c r="B662" s="65"/>
      <c r="C662" s="133"/>
      <c r="D662" s="134"/>
      <c r="E662" s="71" t="s">
        <v>238</v>
      </c>
      <c r="F662" s="285"/>
      <c r="G662" s="286"/>
      <c r="H662" s="81"/>
    </row>
    <row r="663" spans="1:8" ht="17.25" hidden="1">
      <c r="A663" s="75">
        <v>3041</v>
      </c>
      <c r="B663" s="97" t="s">
        <v>106</v>
      </c>
      <c r="C663" s="135">
        <v>4</v>
      </c>
      <c r="D663" s="136">
        <v>1</v>
      </c>
      <c r="E663" s="71" t="s">
        <v>451</v>
      </c>
      <c r="F663" s="274"/>
      <c r="G663" s="275"/>
      <c r="H663" s="88"/>
    </row>
    <row r="664" spans="1:8" ht="40.5" hidden="1">
      <c r="A664" s="75"/>
      <c r="B664" s="83"/>
      <c r="C664" s="135"/>
      <c r="D664" s="136"/>
      <c r="E664" s="71" t="s">
        <v>253</v>
      </c>
      <c r="F664" s="274"/>
      <c r="G664" s="275"/>
      <c r="H664" s="88"/>
    </row>
    <row r="665" spans="1:8" ht="17.25" hidden="1">
      <c r="A665" s="75"/>
      <c r="B665" s="83"/>
      <c r="C665" s="135"/>
      <c r="D665" s="136"/>
      <c r="E665" s="71" t="s">
        <v>74</v>
      </c>
      <c r="F665" s="274"/>
      <c r="G665" s="275"/>
      <c r="H665" s="88"/>
    </row>
    <row r="666" spans="1:8" ht="17.25" hidden="1">
      <c r="A666" s="75"/>
      <c r="B666" s="83"/>
      <c r="C666" s="135"/>
      <c r="D666" s="136"/>
      <c r="E666" s="71" t="s">
        <v>74</v>
      </c>
      <c r="F666" s="274"/>
      <c r="G666" s="275"/>
      <c r="H666" s="88"/>
    </row>
    <row r="667" spans="1:8" ht="17.25" hidden="1">
      <c r="A667" s="75">
        <v>3050</v>
      </c>
      <c r="B667" s="95" t="s">
        <v>106</v>
      </c>
      <c r="C667" s="133">
        <v>5</v>
      </c>
      <c r="D667" s="134">
        <v>0</v>
      </c>
      <c r="E667" s="78" t="s">
        <v>452</v>
      </c>
      <c r="F667" s="274"/>
      <c r="G667" s="275"/>
      <c r="H667" s="88"/>
    </row>
    <row r="668" spans="1:8" s="82" customFormat="1" ht="10.5" customHeight="1" hidden="1">
      <c r="A668" s="75"/>
      <c r="B668" s="65"/>
      <c r="C668" s="133"/>
      <c r="D668" s="134"/>
      <c r="E668" s="71" t="s">
        <v>238</v>
      </c>
      <c r="F668" s="285"/>
      <c r="G668" s="286"/>
      <c r="H668" s="81"/>
    </row>
    <row r="669" spans="1:8" ht="17.25" hidden="1">
      <c r="A669" s="75">
        <v>3051</v>
      </c>
      <c r="B669" s="97" t="s">
        <v>106</v>
      </c>
      <c r="C669" s="135">
        <v>5</v>
      </c>
      <c r="D669" s="136">
        <v>1</v>
      </c>
      <c r="E669" s="71" t="s">
        <v>452</v>
      </c>
      <c r="F669" s="274"/>
      <c r="G669" s="275"/>
      <c r="H669" s="88"/>
    </row>
    <row r="670" spans="1:8" ht="40.5" hidden="1">
      <c r="A670" s="75"/>
      <c r="B670" s="83"/>
      <c r="C670" s="135"/>
      <c r="D670" s="136"/>
      <c r="E670" s="71" t="s">
        <v>253</v>
      </c>
      <c r="F670" s="274"/>
      <c r="G670" s="275"/>
      <c r="H670" s="88"/>
    </row>
    <row r="671" spans="1:8" ht="17.25" hidden="1">
      <c r="A671" s="75"/>
      <c r="B671" s="83"/>
      <c r="C671" s="135"/>
      <c r="D671" s="136"/>
      <c r="E671" s="71" t="s">
        <v>74</v>
      </c>
      <c r="F671" s="274"/>
      <c r="G671" s="275"/>
      <c r="H671" s="88"/>
    </row>
    <row r="672" spans="1:8" ht="17.25" hidden="1">
      <c r="A672" s="75"/>
      <c r="B672" s="83"/>
      <c r="C672" s="135"/>
      <c r="D672" s="136"/>
      <c r="E672" s="71" t="s">
        <v>74</v>
      </c>
      <c r="F672" s="274"/>
      <c r="G672" s="275"/>
      <c r="H672" s="88"/>
    </row>
    <row r="673" spans="1:8" ht="17.25" hidden="1">
      <c r="A673" s="75">
        <v>3060</v>
      </c>
      <c r="B673" s="95" t="s">
        <v>106</v>
      </c>
      <c r="C673" s="133">
        <v>6</v>
      </c>
      <c r="D673" s="134">
        <v>0</v>
      </c>
      <c r="E673" s="78" t="s">
        <v>453</v>
      </c>
      <c r="F673" s="274"/>
      <c r="G673" s="275"/>
      <c r="H673" s="88"/>
    </row>
    <row r="674" spans="1:8" s="82" customFormat="1" ht="10.5" customHeight="1" hidden="1">
      <c r="A674" s="75"/>
      <c r="B674" s="65"/>
      <c r="C674" s="133"/>
      <c r="D674" s="134"/>
      <c r="E674" s="71" t="s">
        <v>238</v>
      </c>
      <c r="F674" s="285"/>
      <c r="G674" s="286"/>
      <c r="H674" s="81"/>
    </row>
    <row r="675" spans="1:8" ht="17.25" hidden="1">
      <c r="A675" s="75">
        <v>3061</v>
      </c>
      <c r="B675" s="97" t="s">
        <v>106</v>
      </c>
      <c r="C675" s="135">
        <v>6</v>
      </c>
      <c r="D675" s="136">
        <v>1</v>
      </c>
      <c r="E675" s="71" t="s">
        <v>453</v>
      </c>
      <c r="F675" s="274"/>
      <c r="G675" s="275"/>
      <c r="H675" s="88"/>
    </row>
    <row r="676" spans="1:8" ht="40.5" hidden="1">
      <c r="A676" s="75"/>
      <c r="B676" s="83"/>
      <c r="C676" s="135"/>
      <c r="D676" s="136"/>
      <c r="E676" s="71" t="s">
        <v>253</v>
      </c>
      <c r="F676" s="274"/>
      <c r="G676" s="275"/>
      <c r="H676" s="88"/>
    </row>
    <row r="677" spans="1:8" ht="17.25" hidden="1">
      <c r="A677" s="75"/>
      <c r="B677" s="83"/>
      <c r="C677" s="135"/>
      <c r="D677" s="136"/>
      <c r="E677" s="71" t="s">
        <v>74</v>
      </c>
      <c r="F677" s="274"/>
      <c r="G677" s="275"/>
      <c r="H677" s="88"/>
    </row>
    <row r="678" spans="1:8" ht="17.25" hidden="1">
      <c r="A678" s="75"/>
      <c r="B678" s="83"/>
      <c r="C678" s="135"/>
      <c r="D678" s="136"/>
      <c r="E678" s="71" t="s">
        <v>74</v>
      </c>
      <c r="F678" s="274"/>
      <c r="G678" s="275"/>
      <c r="H678" s="88"/>
    </row>
    <row r="679" spans="1:8" ht="27" hidden="1">
      <c r="A679" s="75">
        <v>3070</v>
      </c>
      <c r="B679" s="95" t="s">
        <v>106</v>
      </c>
      <c r="C679" s="133">
        <v>7</v>
      </c>
      <c r="D679" s="134">
        <v>0</v>
      </c>
      <c r="E679" s="78" t="s">
        <v>454</v>
      </c>
      <c r="F679" s="274">
        <f>+G679+H679</f>
        <v>0</v>
      </c>
      <c r="G679" s="275">
        <f>+G681</f>
        <v>0</v>
      </c>
      <c r="H679" s="88"/>
    </row>
    <row r="680" spans="1:8" s="82" customFormat="1" ht="18.75" customHeight="1" hidden="1">
      <c r="A680" s="75"/>
      <c r="B680" s="65"/>
      <c r="C680" s="133"/>
      <c r="D680" s="134"/>
      <c r="E680" s="71" t="s">
        <v>238</v>
      </c>
      <c r="F680" s="285"/>
      <c r="G680" s="286"/>
      <c r="H680" s="81"/>
    </row>
    <row r="681" spans="1:8" ht="27" hidden="1">
      <c r="A681" s="75">
        <v>3071</v>
      </c>
      <c r="B681" s="97" t="s">
        <v>106</v>
      </c>
      <c r="C681" s="135">
        <v>7</v>
      </c>
      <c r="D681" s="136">
        <v>1</v>
      </c>
      <c r="E681" s="71" t="s">
        <v>454</v>
      </c>
      <c r="F681" s="274">
        <f>+G681+H681</f>
        <v>0</v>
      </c>
      <c r="G681" s="275">
        <f>+G683+G684</f>
        <v>0</v>
      </c>
      <c r="H681" s="88"/>
    </row>
    <row r="682" spans="1:8" ht="40.5" hidden="1">
      <c r="A682" s="75"/>
      <c r="B682" s="83"/>
      <c r="C682" s="135"/>
      <c r="D682" s="136"/>
      <c r="E682" s="71" t="s">
        <v>253</v>
      </c>
      <c r="F682" s="274"/>
      <c r="G682" s="275"/>
      <c r="H682" s="88"/>
    </row>
    <row r="683" spans="1:8" ht="17.25" hidden="1">
      <c r="A683" s="75"/>
      <c r="B683" s="83"/>
      <c r="C683" s="135"/>
      <c r="D683" s="136"/>
      <c r="E683" s="152" t="s">
        <v>24</v>
      </c>
      <c r="F683" s="205">
        <f>+G683</f>
        <v>0</v>
      </c>
      <c r="G683" s="206"/>
      <c r="H683" s="88"/>
    </row>
    <row r="684" spans="1:8" ht="17.25" hidden="1">
      <c r="A684" s="75"/>
      <c r="B684" s="83"/>
      <c r="C684" s="135"/>
      <c r="D684" s="136"/>
      <c r="E684" s="152" t="s">
        <v>27</v>
      </c>
      <c r="F684" s="274">
        <f>+G684</f>
        <v>0</v>
      </c>
      <c r="G684" s="275"/>
      <c r="H684" s="88"/>
    </row>
    <row r="685" spans="1:8" ht="27" hidden="1">
      <c r="A685" s="75">
        <v>3080</v>
      </c>
      <c r="B685" s="95" t="s">
        <v>106</v>
      </c>
      <c r="C685" s="133">
        <v>8</v>
      </c>
      <c r="D685" s="134">
        <v>0</v>
      </c>
      <c r="E685" s="78" t="s">
        <v>455</v>
      </c>
      <c r="F685" s="86"/>
      <c r="G685" s="87"/>
      <c r="H685" s="88"/>
    </row>
    <row r="686" spans="1:8" s="82" customFormat="1" ht="10.5" customHeight="1" hidden="1">
      <c r="A686" s="75"/>
      <c r="B686" s="65"/>
      <c r="C686" s="133"/>
      <c r="D686" s="134"/>
      <c r="E686" s="71" t="s">
        <v>238</v>
      </c>
      <c r="F686" s="79"/>
      <c r="G686" s="80"/>
      <c r="H686" s="81"/>
    </row>
    <row r="687" spans="1:8" ht="27" hidden="1">
      <c r="A687" s="75">
        <v>3081</v>
      </c>
      <c r="B687" s="97" t="s">
        <v>106</v>
      </c>
      <c r="C687" s="135">
        <v>8</v>
      </c>
      <c r="D687" s="136">
        <v>1</v>
      </c>
      <c r="E687" s="71" t="s">
        <v>455</v>
      </c>
      <c r="F687" s="86"/>
      <c r="G687" s="87"/>
      <c r="H687" s="88"/>
    </row>
    <row r="688" spans="1:8" s="82" customFormat="1" ht="10.5" customHeight="1" hidden="1">
      <c r="A688" s="75"/>
      <c r="B688" s="65"/>
      <c r="C688" s="133"/>
      <c r="D688" s="134"/>
      <c r="E688" s="71" t="s">
        <v>238</v>
      </c>
      <c r="F688" s="79"/>
      <c r="G688" s="80"/>
      <c r="H688" s="81"/>
    </row>
    <row r="689" spans="1:8" ht="27" hidden="1">
      <c r="A689" s="75">
        <v>3090</v>
      </c>
      <c r="B689" s="95" t="s">
        <v>106</v>
      </c>
      <c r="C689" s="137">
        <v>9</v>
      </c>
      <c r="D689" s="134">
        <v>0</v>
      </c>
      <c r="E689" s="78" t="s">
        <v>456</v>
      </c>
      <c r="F689" s="86"/>
      <c r="G689" s="87"/>
      <c r="H689" s="88"/>
    </row>
    <row r="690" spans="1:8" s="82" customFormat="1" ht="17.25" hidden="1">
      <c r="A690" s="75"/>
      <c r="B690" s="65"/>
      <c r="C690" s="133"/>
      <c r="D690" s="134"/>
      <c r="E690" s="71" t="s">
        <v>238</v>
      </c>
      <c r="F690" s="79"/>
      <c r="G690" s="80"/>
      <c r="H690" s="81"/>
    </row>
    <row r="691" spans="1:8" ht="17.25" customHeight="1" hidden="1">
      <c r="A691" s="101">
        <v>3091</v>
      </c>
      <c r="B691" s="97" t="s">
        <v>106</v>
      </c>
      <c r="C691" s="138">
        <v>9</v>
      </c>
      <c r="D691" s="139">
        <v>1</v>
      </c>
      <c r="E691" s="104" t="s">
        <v>456</v>
      </c>
      <c r="F691" s="105"/>
      <c r="G691" s="106"/>
      <c r="H691" s="107"/>
    </row>
    <row r="692" spans="1:8" ht="40.5" hidden="1">
      <c r="A692" s="75"/>
      <c r="B692" s="83"/>
      <c r="C692" s="135"/>
      <c r="D692" s="136"/>
      <c r="E692" s="71" t="s">
        <v>253</v>
      </c>
      <c r="F692" s="86"/>
      <c r="G692" s="87"/>
      <c r="H692" s="88"/>
    </row>
    <row r="693" spans="1:8" ht="17.25" hidden="1">
      <c r="A693" s="75"/>
      <c r="B693" s="83"/>
      <c r="C693" s="135"/>
      <c r="D693" s="136"/>
      <c r="E693" s="71" t="s">
        <v>74</v>
      </c>
      <c r="F693" s="86"/>
      <c r="G693" s="87"/>
      <c r="H693" s="88"/>
    </row>
    <row r="694" spans="1:8" ht="17.25" hidden="1">
      <c r="A694" s="75"/>
      <c r="B694" s="83"/>
      <c r="C694" s="135"/>
      <c r="D694" s="136"/>
      <c r="E694" s="71" t="s">
        <v>74</v>
      </c>
      <c r="F694" s="86"/>
      <c r="G694" s="87"/>
      <c r="H694" s="88"/>
    </row>
    <row r="695" spans="1:8" ht="30" customHeight="1" hidden="1">
      <c r="A695" s="101">
        <v>3092</v>
      </c>
      <c r="B695" s="97" t="s">
        <v>106</v>
      </c>
      <c r="C695" s="138">
        <v>9</v>
      </c>
      <c r="D695" s="139">
        <v>2</v>
      </c>
      <c r="E695" s="104" t="s">
        <v>457</v>
      </c>
      <c r="F695" s="105"/>
      <c r="G695" s="106"/>
      <c r="H695" s="107"/>
    </row>
    <row r="696" spans="1:8" ht="40.5" hidden="1">
      <c r="A696" s="75"/>
      <c r="B696" s="83"/>
      <c r="C696" s="135"/>
      <c r="D696" s="136"/>
      <c r="E696" s="71" t="s">
        <v>253</v>
      </c>
      <c r="F696" s="86"/>
      <c r="G696" s="87"/>
      <c r="H696" s="88"/>
    </row>
    <row r="697" spans="1:8" ht="17.25" hidden="1">
      <c r="A697" s="75"/>
      <c r="B697" s="83"/>
      <c r="C697" s="135"/>
      <c r="D697" s="136"/>
      <c r="E697" s="71" t="s">
        <v>74</v>
      </c>
      <c r="F697" s="86"/>
      <c r="G697" s="87"/>
      <c r="H697" s="88"/>
    </row>
    <row r="698" spans="1:8" ht="17.25" hidden="1">
      <c r="A698" s="75"/>
      <c r="B698" s="83"/>
      <c r="C698" s="135"/>
      <c r="D698" s="136"/>
      <c r="E698" s="71" t="s">
        <v>74</v>
      </c>
      <c r="F698" s="86"/>
      <c r="G698" s="87"/>
      <c r="H698" s="88"/>
    </row>
    <row r="699" spans="1:8" s="69" customFormat="1" ht="32.25" customHeight="1">
      <c r="A699" s="108">
        <v>3100</v>
      </c>
      <c r="B699" s="76" t="s">
        <v>107</v>
      </c>
      <c r="C699" s="76" t="s">
        <v>70</v>
      </c>
      <c r="D699" s="77" t="s">
        <v>70</v>
      </c>
      <c r="E699" s="109" t="s">
        <v>83</v>
      </c>
      <c r="F699" s="345">
        <f>+G699+H699</f>
        <v>28476</v>
      </c>
      <c r="G699" s="346">
        <f>+G701</f>
        <v>28476</v>
      </c>
      <c r="H699" s="276"/>
    </row>
    <row r="700" spans="1:8" ht="17.25">
      <c r="A700" s="101"/>
      <c r="B700" s="65"/>
      <c r="C700" s="131"/>
      <c r="D700" s="132"/>
      <c r="E700" s="71" t="s">
        <v>236</v>
      </c>
      <c r="F700" s="309"/>
      <c r="G700" s="310"/>
      <c r="H700" s="277"/>
    </row>
    <row r="701" spans="1:8" ht="27">
      <c r="A701" s="101">
        <v>3110</v>
      </c>
      <c r="B701" s="110" t="s">
        <v>107</v>
      </c>
      <c r="C701" s="110" t="s">
        <v>71</v>
      </c>
      <c r="D701" s="111" t="s">
        <v>70</v>
      </c>
      <c r="E701" s="99" t="s">
        <v>458</v>
      </c>
      <c r="F701" s="302">
        <f>+G701+H701</f>
        <v>28476</v>
      </c>
      <c r="G701" s="303">
        <f>+G703</f>
        <v>28476</v>
      </c>
      <c r="H701" s="216"/>
    </row>
    <row r="702" spans="1:8" s="82" customFormat="1" ht="17.25">
      <c r="A702" s="101"/>
      <c r="B702" s="65"/>
      <c r="C702" s="133"/>
      <c r="D702" s="134"/>
      <c r="E702" s="71" t="s">
        <v>238</v>
      </c>
      <c r="F702" s="304"/>
      <c r="G702" s="305"/>
      <c r="H702" s="280"/>
    </row>
    <row r="703" spans="1:8" ht="18" thickBot="1">
      <c r="A703" s="112">
        <v>3112</v>
      </c>
      <c r="B703" s="113" t="s">
        <v>107</v>
      </c>
      <c r="C703" s="113" t="s">
        <v>71</v>
      </c>
      <c r="D703" s="114" t="s">
        <v>72</v>
      </c>
      <c r="E703" s="115" t="s">
        <v>459</v>
      </c>
      <c r="F703" s="350">
        <f>+G703+H703</f>
        <v>28476</v>
      </c>
      <c r="G703" s="351">
        <f>+G705</f>
        <v>28476</v>
      </c>
      <c r="H703" s="281"/>
    </row>
    <row r="704" spans="1:8" ht="40.5">
      <c r="A704" s="75"/>
      <c r="B704" s="83"/>
      <c r="C704" s="135"/>
      <c r="D704" s="136"/>
      <c r="E704" s="71" t="s">
        <v>253</v>
      </c>
      <c r="F704" s="302"/>
      <c r="G704" s="303"/>
      <c r="H704" s="216"/>
    </row>
    <row r="705" spans="1:8" ht="17.25">
      <c r="A705" s="75"/>
      <c r="B705" s="83"/>
      <c r="C705" s="135"/>
      <c r="D705" s="136"/>
      <c r="E705" s="204" t="s">
        <v>552</v>
      </c>
      <c r="F705" s="302">
        <f>+G705+H705</f>
        <v>28476</v>
      </c>
      <c r="G705" s="303">
        <f>32796-4320</f>
        <v>28476</v>
      </c>
      <c r="H705" s="216"/>
    </row>
    <row r="706" spans="1:8" ht="17.25" hidden="1">
      <c r="A706" s="75"/>
      <c r="B706" s="83"/>
      <c r="C706" s="135"/>
      <c r="D706" s="136"/>
      <c r="E706" s="71" t="s">
        <v>74</v>
      </c>
      <c r="F706" s="217"/>
      <c r="G706" s="218"/>
      <c r="H706" s="216"/>
    </row>
    <row r="707" spans="2:4" ht="17.25">
      <c r="B707" s="116"/>
      <c r="C707" s="117"/>
      <c r="D707" s="118"/>
    </row>
    <row r="708" spans="2:4" ht="17.25">
      <c r="B708" s="120"/>
      <c r="C708" s="117"/>
      <c r="D708" s="118"/>
    </row>
    <row r="709" spans="2:5" ht="17.25">
      <c r="B709" s="120"/>
      <c r="C709" s="117"/>
      <c r="D709" s="118"/>
      <c r="E709" s="40"/>
    </row>
    <row r="710" spans="2:4" ht="17.25">
      <c r="B710" s="120"/>
      <c r="C710" s="121"/>
      <c r="D710" s="122"/>
    </row>
    <row r="711" spans="5:7" ht="17.25">
      <c r="E711" s="391" t="s">
        <v>569</v>
      </c>
      <c r="F711" s="391"/>
      <c r="G711" s="391"/>
    </row>
  </sheetData>
  <sheetProtection/>
  <mergeCells count="11">
    <mergeCell ref="F1:H2"/>
    <mergeCell ref="E711:G711"/>
    <mergeCell ref="A3:H3"/>
    <mergeCell ref="A4:H4"/>
    <mergeCell ref="A6:A7"/>
    <mergeCell ref="E6:E7"/>
    <mergeCell ref="F6:F7"/>
    <mergeCell ref="B6:B7"/>
    <mergeCell ref="C6:C7"/>
    <mergeCell ref="D6:D7"/>
    <mergeCell ref="G6:H6"/>
  </mergeCells>
  <printOptions/>
  <pageMargins left="0" right="0" top="0" bottom="0" header="0" footer="0"/>
  <pageSetup firstPageNumber="5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2022-01-03T10:43:52Z</cp:lastPrinted>
  <dcterms:created xsi:type="dcterms:W3CDTF">1996-10-14T23:33:28Z</dcterms:created>
  <dcterms:modified xsi:type="dcterms:W3CDTF">2022-01-03T10:45:14Z</dcterms:modified>
  <cp:category/>
  <cp:version/>
  <cp:contentType/>
  <cp:contentStatus/>
</cp:coreProperties>
</file>