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vagani 17.11.2021\"/>
    </mc:Choice>
  </mc:AlternateContent>
  <bookViews>
    <workbookView xWindow="0" yWindow="0" windowWidth="24000" windowHeight="9735" activeTab="1"/>
  </bookViews>
  <sheets>
    <sheet name="2020" sheetId="1" r:id="rId1"/>
    <sheet name="20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2" l="1"/>
  <c r="B40" i="2"/>
  <c r="B34" i="2"/>
  <c r="B27" i="2"/>
  <c r="B21" i="2"/>
  <c r="B13" i="2"/>
  <c r="D49" i="2" s="1"/>
  <c r="B48" i="1" l="1"/>
  <c r="B40" i="1"/>
  <c r="B34" i="1"/>
  <c r="B27" i="1"/>
  <c r="B21" i="1"/>
  <c r="B13" i="1"/>
  <c r="D49" i="1" l="1"/>
</calcChain>
</file>

<file path=xl/sharedStrings.xml><?xml version="1.0" encoding="utf-8"?>
<sst xmlns="http://schemas.openxmlformats.org/spreadsheetml/2006/main" count="162" uniqueCount="59">
  <si>
    <t>Ա Ղ Յ ՈՒ Ս Ա Կ</t>
  </si>
  <si>
    <t>ՑԱՄԱՔԱՅԻՆ ՏԱՐԱԾՔԻ ԾԱԾԿՈՒՅԹԻ ԴԱՍԱԿԱՐԳՄԱՆ</t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</si>
  <si>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</si>
  <si>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</si>
  <si>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</si>
  <si>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</si>
  <si>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</si>
  <si>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</si>
  <si>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</si>
  <si>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</si>
  <si>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</si>
  <si>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</si>
  <si>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</si>
  <si>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t> Ընդամենը</t>
  </si>
  <si>
    <t>2. Մարգագետինների դաս</t>
  </si>
  <si>
    <t>հատուկ պահպանվող տարածքների</t>
  </si>
  <si>
    <t>հատուկ նշանա-կության</t>
  </si>
  <si>
    <t>խոտհարքներ (100%)</t>
  </si>
  <si>
    <t>արոտա-վայրեր (100%)</t>
  </si>
  <si>
    <t>այլ հողա-տեսքեր</t>
  </si>
  <si>
    <t>խառը կառու- ցապատ-մա</t>
  </si>
  <si>
    <t>ընդհա-նուր օգտա-գործման</t>
  </si>
  <si>
    <t>հասարա-կական կառուցա-պատման</t>
  </si>
  <si>
    <t>այլ հողեր</t>
  </si>
  <si>
    <t>------------</t>
  </si>
  <si>
    <t>----------</t>
  </si>
  <si>
    <t>արոտներ (100%)</t>
  </si>
  <si>
    <t>այլ հողա-տեսքեր (20%)</t>
  </si>
  <si>
    <t>3. Ծառածածկ տարածքների դաս</t>
  </si>
  <si>
    <t>հատուկ պահպանվող տարածքների հողեր</t>
  </si>
  <si>
    <t>անտառներ  (100%)</t>
  </si>
  <si>
    <t>-</t>
  </si>
  <si>
    <t>4. Թփուտապատ տարածքների դաս</t>
  </si>
  <si>
    <t>թփուտներ (100%)</t>
  </si>
  <si>
    <t>--------------</t>
  </si>
  <si>
    <t>5. Ջրածածկ տարածքների դաս</t>
  </si>
  <si>
    <t>ջրային հողեր (90%)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</si>
  <si>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</si>
  <si>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</si>
  <si>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</si>
  <si>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</si>
  <si>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</si>
  <si>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</si>
  <si>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</si>
  <si>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</si>
  <si>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</si>
  <si>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անտա-ռային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</si>
  <si>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</si>
  <si>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</si>
  <si>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</si>
  <si>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այլ հողերի</t>
  </si>
  <si>
    <t>խառը կառուցա-պատման</t>
  </si>
  <si>
    <t>ընդհանուր օգտագործ-ման</t>
  </si>
  <si>
    <t>------</t>
  </si>
  <si>
    <t>այլ հողա-տեսքեր (80 %)</t>
  </si>
  <si>
    <t>այլ հողեր (80%)</t>
  </si>
  <si>
    <t> (10 %)</t>
  </si>
  <si>
    <t> Ընդամենը (1+2+3+4+5+6)</t>
  </si>
  <si>
    <t>Հավելված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</si>
</sst>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 Unicode"/>
      <family val="2"/>
      <charset val="204"/>
    </font>
    <font>
      <b/>
      <sz val="11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b/>
      <sz val="10"/>
      <color rgb="FF000000"/>
      <name val="Arial Unicode"/>
      <family val="2"/>
      <charset val="204"/>
    </font>
    <font>
      <sz val="10"/>
      <color rgb="FF000000"/>
      <name val="Arial Unicode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 Unicode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4" workbookViewId="0">
      <selection activeCell="I17" sqref="I17:J17"/>
    </sheetView>
  </sheetViews>
  <sheetFormatPr defaultRowHeight="15" x14ac:dyDescent="0.25"/>
  <cols>
    <col min="1" max="1" width="9.5703125" customWidth="1"/>
    <col min="2" max="2" width="10.85546875" customWidth="1"/>
    <col min="3" max="4" width="9.5703125" customWidth="1"/>
    <col min="8" max="8" width="9.7109375" bestFit="1" customWidth="1"/>
    <col min="10" max="14" width="8.85546875" customWidth="1"/>
  </cols>
  <sheetData>
    <row r="1" spans="1:14" x14ac:dyDescent="0.25">
      <c r="M1" t="s">
        <v>58</v>
      </c>
    </row>
    <row r="2" spans="1:14" ht="42.7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1"/>
    </row>
    <row r="4" spans="1:14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x14ac:dyDescent="0.25">
      <c r="A5" s="1"/>
    </row>
    <row r="6" spans="1:14" ht="28.5" customHeight="1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x14ac:dyDescent="0.25">
      <c r="A7" s="24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</row>
    <row r="8" spans="1:14" x14ac:dyDescent="0.25">
      <c r="A8" s="24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5"/>
    </row>
    <row r="9" spans="1:14" x14ac:dyDescent="0.25">
      <c r="A9" s="24" t="s">
        <v>5</v>
      </c>
      <c r="B9" s="26"/>
      <c r="C9" s="26"/>
      <c r="D9" s="26"/>
      <c r="E9" s="26"/>
      <c r="F9" s="25"/>
      <c r="G9" s="24" t="s">
        <v>6</v>
      </c>
      <c r="H9" s="25"/>
      <c r="I9" s="24" t="s">
        <v>7</v>
      </c>
      <c r="J9" s="26"/>
      <c r="K9" s="26"/>
      <c r="L9" s="26"/>
      <c r="M9" s="26"/>
      <c r="N9" s="25"/>
    </row>
    <row r="10" spans="1:14" ht="19.5" customHeight="1" x14ac:dyDescent="0.25">
      <c r="A10" s="18" t="s">
        <v>8</v>
      </c>
      <c r="B10" s="19"/>
      <c r="C10" s="19"/>
      <c r="D10" s="20"/>
      <c r="E10" s="18" t="s">
        <v>9</v>
      </c>
      <c r="F10" s="20"/>
      <c r="G10" s="24" t="s">
        <v>10</v>
      </c>
      <c r="H10" s="25"/>
      <c r="I10" s="18" t="s">
        <v>8</v>
      </c>
      <c r="J10" s="19"/>
      <c r="K10" s="19"/>
      <c r="L10" s="19"/>
      <c r="M10" s="19"/>
      <c r="N10" s="20"/>
    </row>
    <row r="11" spans="1:14" ht="19.5" x14ac:dyDescent="0.25">
      <c r="A11" s="21"/>
      <c r="B11" s="22"/>
      <c r="C11" s="22"/>
      <c r="D11" s="23"/>
      <c r="E11" s="21"/>
      <c r="F11" s="23"/>
      <c r="G11" s="2" t="s">
        <v>11</v>
      </c>
      <c r="H11" s="2" t="s">
        <v>12</v>
      </c>
      <c r="I11" s="21"/>
      <c r="J11" s="22"/>
      <c r="K11" s="22"/>
      <c r="L11" s="22"/>
      <c r="M11" s="22"/>
      <c r="N11" s="23"/>
    </row>
    <row r="12" spans="1:14" x14ac:dyDescent="0.25">
      <c r="A12" s="27">
        <v>167.82</v>
      </c>
      <c r="B12" s="28"/>
      <c r="C12" s="28"/>
      <c r="D12" s="29"/>
      <c r="E12" s="27">
        <v>8.69</v>
      </c>
      <c r="F12" s="29"/>
      <c r="G12" s="10">
        <v>139.5</v>
      </c>
      <c r="H12" s="3"/>
      <c r="I12" s="30"/>
      <c r="J12" s="31"/>
      <c r="K12" s="31"/>
      <c r="L12" s="31"/>
      <c r="M12" s="31"/>
      <c r="N12" s="32"/>
    </row>
    <row r="13" spans="1:14" x14ac:dyDescent="0.25">
      <c r="A13" s="4" t="s">
        <v>13</v>
      </c>
      <c r="B13" s="50">
        <f>A12+E12+G12+H12+I12</f>
        <v>316.01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4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x14ac:dyDescent="0.25">
      <c r="A15" s="24" t="s">
        <v>14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5"/>
    </row>
    <row r="16" spans="1:14" x14ac:dyDescent="0.25">
      <c r="A16" s="24" t="s">
        <v>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5"/>
    </row>
    <row r="17" spans="1:14" ht="39" x14ac:dyDescent="0.25">
      <c r="A17" s="24" t="s">
        <v>5</v>
      </c>
      <c r="B17" s="25"/>
      <c r="C17" s="24" t="s">
        <v>6</v>
      </c>
      <c r="D17" s="26"/>
      <c r="E17" s="26"/>
      <c r="F17" s="26"/>
      <c r="G17" s="25"/>
      <c r="H17" s="2" t="s">
        <v>15</v>
      </c>
      <c r="I17" s="24" t="s">
        <v>16</v>
      </c>
      <c r="J17" s="25"/>
      <c r="K17" s="24" t="s">
        <v>7</v>
      </c>
      <c r="L17" s="26"/>
      <c r="M17" s="26"/>
      <c r="N17" s="25"/>
    </row>
    <row r="18" spans="1:14" ht="24" customHeight="1" x14ac:dyDescent="0.25">
      <c r="A18" s="36" t="s">
        <v>17</v>
      </c>
      <c r="B18" s="36" t="s">
        <v>18</v>
      </c>
      <c r="C18" s="5" t="s">
        <v>19</v>
      </c>
      <c r="D18" s="36" t="s">
        <v>20</v>
      </c>
      <c r="E18" s="36" t="s">
        <v>21</v>
      </c>
      <c r="F18" s="36" t="s">
        <v>22</v>
      </c>
      <c r="G18" s="36" t="s">
        <v>23</v>
      </c>
      <c r="H18" s="36" t="s">
        <v>24</v>
      </c>
      <c r="I18" s="18" t="s">
        <v>25</v>
      </c>
      <c r="J18" s="20"/>
      <c r="K18" s="18" t="s">
        <v>17</v>
      </c>
      <c r="L18" s="20"/>
      <c r="M18" s="36" t="s">
        <v>26</v>
      </c>
      <c r="N18" s="36" t="s">
        <v>27</v>
      </c>
    </row>
    <row r="19" spans="1:14" x14ac:dyDescent="0.25">
      <c r="A19" s="37"/>
      <c r="B19" s="37"/>
      <c r="C19" s="6">
        <v>-0.2</v>
      </c>
      <c r="D19" s="37"/>
      <c r="E19" s="37"/>
      <c r="F19" s="37"/>
      <c r="G19" s="37"/>
      <c r="H19" s="37"/>
      <c r="I19" s="21"/>
      <c r="J19" s="23"/>
      <c r="K19" s="21"/>
      <c r="L19" s="23"/>
      <c r="M19" s="37"/>
      <c r="N19" s="37"/>
    </row>
    <row r="20" spans="1:14" s="14" customFormat="1" ht="12.75" x14ac:dyDescent="0.2">
      <c r="A20" s="9">
        <v>665.71</v>
      </c>
      <c r="B20" s="9">
        <v>16950.52</v>
      </c>
      <c r="C20" s="9">
        <v>2349.21</v>
      </c>
      <c r="D20" s="9">
        <v>1.95</v>
      </c>
      <c r="E20" s="9">
        <v>20.95</v>
      </c>
      <c r="F20" s="9">
        <v>6.47</v>
      </c>
      <c r="G20" s="9">
        <v>151.5</v>
      </c>
      <c r="H20" s="9">
        <v>8431.25</v>
      </c>
      <c r="I20" s="38"/>
      <c r="J20" s="39"/>
      <c r="K20" s="38"/>
      <c r="L20" s="39"/>
      <c r="M20" s="9">
        <v>22.14</v>
      </c>
      <c r="N20" s="9">
        <v>7.32</v>
      </c>
    </row>
    <row r="21" spans="1:14" x14ac:dyDescent="0.25">
      <c r="A21" s="4" t="s">
        <v>13</v>
      </c>
      <c r="B21" s="46">
        <f>A20+B20+C20+D20+E20+F20+G20+H20+I20+K20+M20+N20</f>
        <v>28607.02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4" x14ac:dyDescent="0.25">
      <c r="A22" s="24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/>
    </row>
    <row r="23" spans="1:14" x14ac:dyDescent="0.25">
      <c r="A23" s="24" t="s">
        <v>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5"/>
    </row>
    <row r="24" spans="1:14" x14ac:dyDescent="0.25">
      <c r="A24" s="24" t="s">
        <v>7</v>
      </c>
      <c r="B24" s="26"/>
      <c r="C24" s="26"/>
      <c r="D24" s="26"/>
      <c r="E24" s="26"/>
      <c r="F24" s="26"/>
      <c r="G24" s="25"/>
      <c r="H24" s="24" t="s">
        <v>29</v>
      </c>
      <c r="I24" s="26"/>
      <c r="J24" s="26"/>
      <c r="K24" s="26"/>
      <c r="L24" s="26"/>
      <c r="M24" s="26"/>
      <c r="N24" s="25"/>
    </row>
    <row r="25" spans="1:14" x14ac:dyDescent="0.25">
      <c r="A25" s="24" t="s">
        <v>30</v>
      </c>
      <c r="B25" s="26"/>
      <c r="C25" s="26"/>
      <c r="D25" s="26"/>
      <c r="E25" s="26"/>
      <c r="F25" s="26"/>
      <c r="G25" s="25"/>
      <c r="H25" s="24" t="s">
        <v>31</v>
      </c>
      <c r="I25" s="26"/>
      <c r="J25" s="26"/>
      <c r="K25" s="26"/>
      <c r="L25" s="26"/>
      <c r="M25" s="26"/>
      <c r="N25" s="25"/>
    </row>
    <row r="26" spans="1:14" s="14" customFormat="1" ht="12.75" x14ac:dyDescent="0.2">
      <c r="A26" s="40">
        <v>5472.77</v>
      </c>
      <c r="B26" s="41"/>
      <c r="C26" s="41"/>
      <c r="D26" s="41"/>
      <c r="E26" s="41"/>
      <c r="F26" s="41"/>
      <c r="G26" s="42"/>
      <c r="H26" s="43">
        <v>3548</v>
      </c>
      <c r="I26" s="44"/>
      <c r="J26" s="44"/>
      <c r="K26" s="44"/>
      <c r="L26" s="44"/>
      <c r="M26" s="44"/>
      <c r="N26" s="45"/>
    </row>
    <row r="27" spans="1:14" x14ac:dyDescent="0.25">
      <c r="A27" s="4" t="s">
        <v>13</v>
      </c>
      <c r="B27" s="46">
        <f>A26+H26</f>
        <v>9020.77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</row>
    <row r="28" spans="1:14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4" x14ac:dyDescent="0.25">
      <c r="A29" s="24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5"/>
    </row>
    <row r="30" spans="1:14" x14ac:dyDescent="0.25">
      <c r="A30" s="24" t="s">
        <v>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5"/>
    </row>
    <row r="31" spans="1:14" x14ac:dyDescent="0.25">
      <c r="A31" s="24" t="s">
        <v>7</v>
      </c>
      <c r="B31" s="26"/>
      <c r="C31" s="26"/>
      <c r="D31" s="26"/>
      <c r="E31" s="26"/>
      <c r="F31" s="26"/>
      <c r="G31" s="25"/>
      <c r="H31" s="24" t="s">
        <v>29</v>
      </c>
      <c r="I31" s="26"/>
      <c r="J31" s="26"/>
      <c r="K31" s="26"/>
      <c r="L31" s="26"/>
      <c r="M31" s="26"/>
      <c r="N31" s="25"/>
    </row>
    <row r="32" spans="1:14" x14ac:dyDescent="0.25">
      <c r="A32" s="24" t="s">
        <v>33</v>
      </c>
      <c r="B32" s="26"/>
      <c r="C32" s="26"/>
      <c r="D32" s="26"/>
      <c r="E32" s="26"/>
      <c r="F32" s="26"/>
      <c r="G32" s="25"/>
      <c r="H32" s="24" t="s">
        <v>34</v>
      </c>
      <c r="I32" s="26"/>
      <c r="J32" s="26"/>
      <c r="K32" s="26"/>
      <c r="L32" s="26"/>
      <c r="M32" s="26"/>
      <c r="N32" s="25"/>
    </row>
    <row r="33" spans="1:14" s="14" customFormat="1" ht="12.75" x14ac:dyDescent="0.2">
      <c r="A33" s="40">
        <v>3155.15</v>
      </c>
      <c r="B33" s="41"/>
      <c r="C33" s="41"/>
      <c r="D33" s="41"/>
      <c r="E33" s="41"/>
      <c r="F33" s="41"/>
      <c r="G33" s="42"/>
      <c r="H33" s="43">
        <v>1774</v>
      </c>
      <c r="I33" s="44"/>
      <c r="J33" s="44"/>
      <c r="K33" s="44"/>
      <c r="L33" s="44"/>
      <c r="M33" s="44"/>
      <c r="N33" s="45"/>
    </row>
    <row r="34" spans="1:14" x14ac:dyDescent="0.25">
      <c r="A34" s="4" t="s">
        <v>13</v>
      </c>
      <c r="B34" s="46">
        <f>A33+H33</f>
        <v>4929.1499999999996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1:14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1:14" x14ac:dyDescent="0.25">
      <c r="A36" s="2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5"/>
    </row>
    <row r="37" spans="1:14" x14ac:dyDescent="0.25">
      <c r="A37" s="24" t="s">
        <v>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5"/>
    </row>
    <row r="38" spans="1:14" x14ac:dyDescent="0.25">
      <c r="A38" s="24" t="s">
        <v>36</v>
      </c>
      <c r="B38" s="26"/>
      <c r="C38" s="26"/>
      <c r="D38" s="26"/>
      <c r="E38" s="26"/>
      <c r="F38" s="26"/>
      <c r="G38" s="25"/>
      <c r="H38" s="24" t="s">
        <v>29</v>
      </c>
      <c r="I38" s="26"/>
      <c r="J38" s="26"/>
      <c r="K38" s="26"/>
      <c r="L38" s="26"/>
      <c r="M38" s="26"/>
      <c r="N38" s="25"/>
    </row>
    <row r="39" spans="1:14" s="14" customFormat="1" ht="12.75" x14ac:dyDescent="0.2">
      <c r="A39" s="40">
        <v>370.41</v>
      </c>
      <c r="B39" s="41"/>
      <c r="C39" s="41"/>
      <c r="D39" s="41"/>
      <c r="E39" s="41"/>
      <c r="F39" s="41"/>
      <c r="G39" s="42"/>
      <c r="H39" s="43">
        <v>887</v>
      </c>
      <c r="I39" s="44"/>
      <c r="J39" s="44"/>
      <c r="K39" s="44"/>
      <c r="L39" s="44"/>
      <c r="M39" s="44"/>
      <c r="N39" s="45"/>
    </row>
    <row r="40" spans="1:14" x14ac:dyDescent="0.25">
      <c r="A40" s="4" t="s">
        <v>13</v>
      </c>
      <c r="B40" s="46">
        <f>A39+H39</f>
        <v>1257.4100000000001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</row>
    <row r="41" spans="1:14" x14ac:dyDescent="0.2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x14ac:dyDescent="0.25">
      <c r="A42" s="24" t="s">
        <v>37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</row>
    <row r="43" spans="1:14" x14ac:dyDescent="0.25">
      <c r="A43" s="24" t="s">
        <v>38</v>
      </c>
      <c r="B43" s="26"/>
      <c r="C43" s="26"/>
      <c r="D43" s="26"/>
      <c r="E43" s="26"/>
      <c r="F43" s="26"/>
      <c r="G43" s="26"/>
      <c r="H43" s="26"/>
      <c r="I43" s="26"/>
      <c r="J43" s="25"/>
      <c r="K43" s="24" t="s">
        <v>39</v>
      </c>
      <c r="L43" s="26"/>
      <c r="M43" s="26"/>
      <c r="N43" s="25"/>
    </row>
    <row r="44" spans="1:14" ht="19.5" customHeight="1" x14ac:dyDescent="0.25">
      <c r="A44" s="24" t="s">
        <v>40</v>
      </c>
      <c r="B44" s="26"/>
      <c r="C44" s="26"/>
      <c r="D44" s="26"/>
      <c r="E44" s="26"/>
      <c r="F44" s="26"/>
      <c r="G44" s="26"/>
      <c r="H44" s="26"/>
      <c r="I44" s="26"/>
      <c r="J44" s="25"/>
      <c r="K44" s="24" t="s">
        <v>40</v>
      </c>
      <c r="L44" s="26"/>
      <c r="M44" s="26"/>
      <c r="N44" s="25"/>
    </row>
    <row r="45" spans="1:14" ht="87.75" x14ac:dyDescent="0.25">
      <c r="A45" s="24" t="s">
        <v>41</v>
      </c>
      <c r="B45" s="26"/>
      <c r="C45" s="26"/>
      <c r="D45" s="26"/>
      <c r="E45" s="26"/>
      <c r="F45" s="25"/>
      <c r="G45" s="2" t="s">
        <v>42</v>
      </c>
      <c r="H45" s="2" t="s">
        <v>43</v>
      </c>
      <c r="I45" s="2" t="s">
        <v>16</v>
      </c>
      <c r="J45" s="2" t="s">
        <v>44</v>
      </c>
      <c r="K45" s="2" t="s">
        <v>45</v>
      </c>
      <c r="L45" s="2" t="s">
        <v>46</v>
      </c>
      <c r="M45" s="2" t="s">
        <v>47</v>
      </c>
      <c r="N45" s="2" t="s">
        <v>48</v>
      </c>
    </row>
    <row r="46" spans="1:14" ht="87.75" x14ac:dyDescent="0.25">
      <c r="A46" s="2" t="s">
        <v>49</v>
      </c>
      <c r="B46" s="2" t="s">
        <v>22</v>
      </c>
      <c r="C46" s="7"/>
      <c r="D46" s="2" t="s">
        <v>50</v>
      </c>
      <c r="E46" s="2" t="s">
        <v>51</v>
      </c>
      <c r="F46" s="2" t="s">
        <v>52</v>
      </c>
      <c r="G46" s="8">
        <v>-1</v>
      </c>
      <c r="H46" s="8">
        <v>-1</v>
      </c>
      <c r="I46" s="2" t="s">
        <v>53</v>
      </c>
      <c r="J46" s="8">
        <v>-1</v>
      </c>
      <c r="K46" s="2" t="s">
        <v>54</v>
      </c>
      <c r="L46" s="2" t="s">
        <v>55</v>
      </c>
      <c r="M46" s="2" t="s">
        <v>53</v>
      </c>
      <c r="N46" s="2" t="s">
        <v>56</v>
      </c>
    </row>
    <row r="47" spans="1:14" s="14" customFormat="1" ht="12.75" x14ac:dyDescent="0.2">
      <c r="A47" s="13">
        <v>117.77</v>
      </c>
      <c r="B47" s="13">
        <v>15.11</v>
      </c>
      <c r="C47" s="12"/>
      <c r="D47" s="13">
        <v>17.77</v>
      </c>
      <c r="E47" s="13">
        <v>1.94</v>
      </c>
      <c r="F47" s="13">
        <v>31.43</v>
      </c>
      <c r="G47" s="13">
        <v>1253.49</v>
      </c>
      <c r="H47" s="13">
        <v>75.17</v>
      </c>
      <c r="I47" s="11"/>
      <c r="J47" s="11"/>
      <c r="K47" s="13">
        <v>9396.73</v>
      </c>
      <c r="L47" s="13">
        <v>29.27</v>
      </c>
      <c r="M47" s="15">
        <v>3100</v>
      </c>
      <c r="N47" s="13">
        <v>41.16</v>
      </c>
    </row>
    <row r="48" spans="1:14" x14ac:dyDescent="0.25">
      <c r="A48" s="4" t="s">
        <v>13</v>
      </c>
      <c r="B48" s="46">
        <f>A47+B47+C47+D47+E47+F47+G47+H47+I47+J47+K47+L47+M47+N47</f>
        <v>14079.84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</row>
    <row r="49" spans="1:14" ht="15" customHeight="1" x14ac:dyDescent="0.25">
      <c r="A49" s="24" t="s">
        <v>57</v>
      </c>
      <c r="B49" s="26"/>
      <c r="C49" s="26"/>
      <c r="D49" s="28">
        <f>B13+B21+B27+B34+B40+B48</f>
        <v>58210.200000000012</v>
      </c>
      <c r="E49" s="28"/>
      <c r="F49" s="28"/>
      <c r="G49" s="28"/>
      <c r="H49" s="28"/>
      <c r="I49" s="28"/>
      <c r="J49" s="28"/>
      <c r="K49" s="28"/>
      <c r="L49" s="28"/>
      <c r="M49" s="28"/>
      <c r="N49" s="29"/>
    </row>
  </sheetData>
  <mergeCells count="74">
    <mergeCell ref="B48:N48"/>
    <mergeCell ref="A49:C49"/>
    <mergeCell ref="D49:N49"/>
    <mergeCell ref="A2:N2"/>
    <mergeCell ref="A4:N4"/>
    <mergeCell ref="A6:N6"/>
    <mergeCell ref="B13:N13"/>
    <mergeCell ref="B21:N21"/>
    <mergeCell ref="B27:N27"/>
    <mergeCell ref="B34:N34"/>
    <mergeCell ref="B40:N40"/>
    <mergeCell ref="A42:N42"/>
    <mergeCell ref="A43:J43"/>
    <mergeCell ref="K43:N43"/>
    <mergeCell ref="A44:J44"/>
    <mergeCell ref="K44:N44"/>
    <mergeCell ref="A45:F45"/>
    <mergeCell ref="A38:G38"/>
    <mergeCell ref="H38:N38"/>
    <mergeCell ref="A39:G39"/>
    <mergeCell ref="H39:N39"/>
    <mergeCell ref="A41:N41"/>
    <mergeCell ref="A33:G33"/>
    <mergeCell ref="H33:N33"/>
    <mergeCell ref="A35:N35"/>
    <mergeCell ref="A36:N36"/>
    <mergeCell ref="A37:N37"/>
    <mergeCell ref="A29:N29"/>
    <mergeCell ref="A30:N30"/>
    <mergeCell ref="A31:G31"/>
    <mergeCell ref="H31:N31"/>
    <mergeCell ref="A32:G32"/>
    <mergeCell ref="H32:N32"/>
    <mergeCell ref="A25:G25"/>
    <mergeCell ref="H25:N25"/>
    <mergeCell ref="A26:G26"/>
    <mergeCell ref="H26:N26"/>
    <mergeCell ref="A28:N28"/>
    <mergeCell ref="I20:J20"/>
    <mergeCell ref="K20:L20"/>
    <mergeCell ref="A22:N22"/>
    <mergeCell ref="A23:N23"/>
    <mergeCell ref="A24:G24"/>
    <mergeCell ref="H24:N24"/>
    <mergeCell ref="N18:N19"/>
    <mergeCell ref="A16:N16"/>
    <mergeCell ref="A17:B17"/>
    <mergeCell ref="C17:G17"/>
    <mergeCell ref="I17:J17"/>
    <mergeCell ref="K17:N17"/>
    <mergeCell ref="A18:A19"/>
    <mergeCell ref="B18:B19"/>
    <mergeCell ref="D18:D19"/>
    <mergeCell ref="E18:E19"/>
    <mergeCell ref="F18:F19"/>
    <mergeCell ref="G18:G19"/>
    <mergeCell ref="H18:H19"/>
    <mergeCell ref="I18:J19"/>
    <mergeCell ref="K18:L19"/>
    <mergeCell ref="M18:M19"/>
    <mergeCell ref="A12:D12"/>
    <mergeCell ref="E12:F12"/>
    <mergeCell ref="I12:N12"/>
    <mergeCell ref="A14:N14"/>
    <mergeCell ref="A15:N15"/>
    <mergeCell ref="A10:D11"/>
    <mergeCell ref="E10:F11"/>
    <mergeCell ref="G10:H10"/>
    <mergeCell ref="I10:N11"/>
    <mergeCell ref="A7:N7"/>
    <mergeCell ref="A8:N8"/>
    <mergeCell ref="A9:F9"/>
    <mergeCell ref="G9:H9"/>
    <mergeCell ref="I9:N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16" workbookViewId="0">
      <selection activeCell="R46" sqref="R46"/>
    </sheetView>
  </sheetViews>
  <sheetFormatPr defaultRowHeight="15" x14ac:dyDescent="0.25"/>
  <cols>
    <col min="1" max="1" width="9.5703125" customWidth="1"/>
    <col min="2" max="2" width="10.85546875" customWidth="1"/>
    <col min="3" max="4" width="9.5703125" customWidth="1"/>
    <col min="8" max="8" width="9.7109375" bestFit="1" customWidth="1"/>
    <col min="10" max="14" width="8.85546875" customWidth="1"/>
  </cols>
  <sheetData>
    <row r="1" spans="1:14" x14ac:dyDescent="0.25">
      <c r="M1" t="s">
        <v>58</v>
      </c>
    </row>
    <row r="2" spans="1:14" ht="42.7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1"/>
    </row>
    <row r="4" spans="1:14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x14ac:dyDescent="0.25">
      <c r="A5" s="1"/>
    </row>
    <row r="6" spans="1:14" ht="28.5" customHeight="1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x14ac:dyDescent="0.25">
      <c r="A7" s="24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</row>
    <row r="8" spans="1:14" x14ac:dyDescent="0.25">
      <c r="A8" s="24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5"/>
    </row>
    <row r="9" spans="1:14" x14ac:dyDescent="0.25">
      <c r="A9" s="24" t="s">
        <v>5</v>
      </c>
      <c r="B9" s="26"/>
      <c r="C9" s="26"/>
      <c r="D9" s="26"/>
      <c r="E9" s="26"/>
      <c r="F9" s="25"/>
      <c r="G9" s="24" t="s">
        <v>6</v>
      </c>
      <c r="H9" s="25"/>
      <c r="I9" s="24" t="s">
        <v>7</v>
      </c>
      <c r="J9" s="26"/>
      <c r="K9" s="26"/>
      <c r="L9" s="26"/>
      <c r="M9" s="26"/>
      <c r="N9" s="25"/>
    </row>
    <row r="10" spans="1:14" ht="19.5" customHeight="1" x14ac:dyDescent="0.25">
      <c r="A10" s="18" t="s">
        <v>8</v>
      </c>
      <c r="B10" s="19"/>
      <c r="C10" s="19"/>
      <c r="D10" s="20"/>
      <c r="E10" s="18" t="s">
        <v>9</v>
      </c>
      <c r="F10" s="20"/>
      <c r="G10" s="24" t="s">
        <v>10</v>
      </c>
      <c r="H10" s="25"/>
      <c r="I10" s="18" t="s">
        <v>8</v>
      </c>
      <c r="J10" s="19"/>
      <c r="K10" s="19"/>
      <c r="L10" s="19"/>
      <c r="M10" s="19"/>
      <c r="N10" s="20"/>
    </row>
    <row r="11" spans="1:14" ht="19.5" x14ac:dyDescent="0.25">
      <c r="A11" s="21"/>
      <c r="B11" s="22"/>
      <c r="C11" s="22"/>
      <c r="D11" s="23"/>
      <c r="E11" s="21"/>
      <c r="F11" s="23"/>
      <c r="G11" s="2" t="s">
        <v>11</v>
      </c>
      <c r="H11" s="2" t="s">
        <v>12</v>
      </c>
      <c r="I11" s="21"/>
      <c r="J11" s="22"/>
      <c r="K11" s="22"/>
      <c r="L11" s="22"/>
      <c r="M11" s="22"/>
      <c r="N11" s="23"/>
    </row>
    <row r="12" spans="1:14" x14ac:dyDescent="0.25">
      <c r="A12" s="27">
        <v>170.95</v>
      </c>
      <c r="B12" s="28"/>
      <c r="C12" s="28"/>
      <c r="D12" s="29"/>
      <c r="E12" s="27">
        <v>8.69</v>
      </c>
      <c r="F12" s="29"/>
      <c r="G12" s="10">
        <v>138.69999999999999</v>
      </c>
      <c r="H12" s="3"/>
      <c r="I12" s="30"/>
      <c r="J12" s="31"/>
      <c r="K12" s="31"/>
      <c r="L12" s="31"/>
      <c r="M12" s="31"/>
      <c r="N12" s="32"/>
    </row>
    <row r="13" spans="1:14" x14ac:dyDescent="0.25">
      <c r="A13" s="16" t="s">
        <v>13</v>
      </c>
      <c r="B13" s="46">
        <f>A12+E12+G12+H12+I12</f>
        <v>318.33999999999997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x14ac:dyDescent="0.25">
      <c r="A15" s="24" t="s">
        <v>14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5"/>
    </row>
    <row r="16" spans="1:14" x14ac:dyDescent="0.25">
      <c r="A16" s="24" t="s">
        <v>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5"/>
    </row>
    <row r="17" spans="1:14" ht="39" x14ac:dyDescent="0.25">
      <c r="A17" s="24" t="s">
        <v>5</v>
      </c>
      <c r="B17" s="25"/>
      <c r="C17" s="24" t="s">
        <v>6</v>
      </c>
      <c r="D17" s="26"/>
      <c r="E17" s="26"/>
      <c r="F17" s="26"/>
      <c r="G17" s="25"/>
      <c r="H17" s="2" t="s">
        <v>15</v>
      </c>
      <c r="I17" s="24" t="s">
        <v>16</v>
      </c>
      <c r="J17" s="25"/>
      <c r="K17" s="24" t="s">
        <v>7</v>
      </c>
      <c r="L17" s="26"/>
      <c r="M17" s="26"/>
      <c r="N17" s="25"/>
    </row>
    <row r="18" spans="1:14" ht="24" customHeight="1" x14ac:dyDescent="0.25">
      <c r="A18" s="36" t="s">
        <v>17</v>
      </c>
      <c r="B18" s="36" t="s">
        <v>18</v>
      </c>
      <c r="C18" s="17" t="s">
        <v>19</v>
      </c>
      <c r="D18" s="36" t="s">
        <v>20</v>
      </c>
      <c r="E18" s="36" t="s">
        <v>21</v>
      </c>
      <c r="F18" s="36" t="s">
        <v>22</v>
      </c>
      <c r="G18" s="36" t="s">
        <v>23</v>
      </c>
      <c r="H18" s="36" t="s">
        <v>24</v>
      </c>
      <c r="I18" s="18" t="s">
        <v>25</v>
      </c>
      <c r="J18" s="20"/>
      <c r="K18" s="18" t="s">
        <v>17</v>
      </c>
      <c r="L18" s="20"/>
      <c r="M18" s="36" t="s">
        <v>26</v>
      </c>
      <c r="N18" s="36" t="s">
        <v>27</v>
      </c>
    </row>
    <row r="19" spans="1:14" x14ac:dyDescent="0.25">
      <c r="A19" s="37"/>
      <c r="B19" s="37"/>
      <c r="C19" s="6">
        <v>-0.2</v>
      </c>
      <c r="D19" s="37"/>
      <c r="E19" s="37"/>
      <c r="F19" s="37"/>
      <c r="G19" s="37"/>
      <c r="H19" s="37"/>
      <c r="I19" s="21"/>
      <c r="J19" s="23"/>
      <c r="K19" s="21"/>
      <c r="L19" s="23"/>
      <c r="M19" s="37"/>
      <c r="N19" s="37"/>
    </row>
    <row r="20" spans="1:14" s="14" customFormat="1" ht="12.75" x14ac:dyDescent="0.2">
      <c r="A20" s="9">
        <v>665.71</v>
      </c>
      <c r="B20" s="9">
        <v>16950</v>
      </c>
      <c r="C20" s="9">
        <v>2349.21</v>
      </c>
      <c r="D20" s="9">
        <v>1.95</v>
      </c>
      <c r="E20" s="9">
        <v>20.95</v>
      </c>
      <c r="F20" s="9">
        <v>6.47</v>
      </c>
      <c r="G20" s="9">
        <v>151.5</v>
      </c>
      <c r="H20" s="9">
        <v>8431.25</v>
      </c>
      <c r="I20" s="38"/>
      <c r="J20" s="39"/>
      <c r="K20" s="38"/>
      <c r="L20" s="39"/>
      <c r="M20" s="9">
        <v>22.14</v>
      </c>
      <c r="N20" s="9">
        <v>7.32</v>
      </c>
    </row>
    <row r="21" spans="1:14" x14ac:dyDescent="0.25">
      <c r="A21" s="16" t="s">
        <v>13</v>
      </c>
      <c r="B21" s="46">
        <f>A20+B20+C20+D20+E20+F20+G20+H20+I20+K20+M20+N20</f>
        <v>28606.5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4" x14ac:dyDescent="0.25">
      <c r="A22" s="24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/>
    </row>
    <row r="23" spans="1:14" x14ac:dyDescent="0.25">
      <c r="A23" s="24" t="s">
        <v>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5"/>
    </row>
    <row r="24" spans="1:14" x14ac:dyDescent="0.25">
      <c r="A24" s="24" t="s">
        <v>7</v>
      </c>
      <c r="B24" s="26"/>
      <c r="C24" s="26"/>
      <c r="D24" s="26"/>
      <c r="E24" s="26"/>
      <c r="F24" s="26"/>
      <c r="G24" s="25"/>
      <c r="H24" s="24" t="s">
        <v>29</v>
      </c>
      <c r="I24" s="26"/>
      <c r="J24" s="26"/>
      <c r="K24" s="26"/>
      <c r="L24" s="26"/>
      <c r="M24" s="26"/>
      <c r="N24" s="25"/>
    </row>
    <row r="25" spans="1:14" x14ac:dyDescent="0.25">
      <c r="A25" s="24" t="s">
        <v>30</v>
      </c>
      <c r="B25" s="26"/>
      <c r="C25" s="26"/>
      <c r="D25" s="26"/>
      <c r="E25" s="26"/>
      <c r="F25" s="26"/>
      <c r="G25" s="25"/>
      <c r="H25" s="24" t="s">
        <v>31</v>
      </c>
      <c r="I25" s="26"/>
      <c r="J25" s="26"/>
      <c r="K25" s="26"/>
      <c r="L25" s="26"/>
      <c r="M25" s="26"/>
      <c r="N25" s="25"/>
    </row>
    <row r="26" spans="1:14" s="14" customFormat="1" ht="12.75" x14ac:dyDescent="0.2">
      <c r="A26" s="40">
        <v>5472.77</v>
      </c>
      <c r="B26" s="41"/>
      <c r="C26" s="41"/>
      <c r="D26" s="41"/>
      <c r="E26" s="41"/>
      <c r="F26" s="41"/>
      <c r="G26" s="42"/>
      <c r="H26" s="43">
        <v>3548</v>
      </c>
      <c r="I26" s="44"/>
      <c r="J26" s="44"/>
      <c r="K26" s="44"/>
      <c r="L26" s="44"/>
      <c r="M26" s="44"/>
      <c r="N26" s="45"/>
    </row>
    <row r="27" spans="1:14" x14ac:dyDescent="0.25">
      <c r="A27" s="16" t="s">
        <v>13</v>
      </c>
      <c r="B27" s="46">
        <f>A26+H26</f>
        <v>9020.77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</row>
    <row r="28" spans="1:14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</row>
    <row r="29" spans="1:14" x14ac:dyDescent="0.25">
      <c r="A29" s="24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5"/>
    </row>
    <row r="30" spans="1:14" x14ac:dyDescent="0.25">
      <c r="A30" s="24" t="s">
        <v>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5"/>
    </row>
    <row r="31" spans="1:14" x14ac:dyDescent="0.25">
      <c r="A31" s="24" t="s">
        <v>7</v>
      </c>
      <c r="B31" s="26"/>
      <c r="C31" s="26"/>
      <c r="D31" s="26"/>
      <c r="E31" s="26"/>
      <c r="F31" s="26"/>
      <c r="G31" s="25"/>
      <c r="H31" s="24" t="s">
        <v>29</v>
      </c>
      <c r="I31" s="26"/>
      <c r="J31" s="26"/>
      <c r="K31" s="26"/>
      <c r="L31" s="26"/>
      <c r="M31" s="26"/>
      <c r="N31" s="25"/>
    </row>
    <row r="32" spans="1:14" x14ac:dyDescent="0.25">
      <c r="A32" s="24" t="s">
        <v>33</v>
      </c>
      <c r="B32" s="26"/>
      <c r="C32" s="26"/>
      <c r="D32" s="26"/>
      <c r="E32" s="26"/>
      <c r="F32" s="26"/>
      <c r="G32" s="25"/>
      <c r="H32" s="24" t="s">
        <v>34</v>
      </c>
      <c r="I32" s="26"/>
      <c r="J32" s="26"/>
      <c r="K32" s="26"/>
      <c r="L32" s="26"/>
      <c r="M32" s="26"/>
      <c r="N32" s="25"/>
    </row>
    <row r="33" spans="1:14" s="14" customFormat="1" ht="12.75" x14ac:dyDescent="0.2">
      <c r="A33" s="40">
        <v>3155.15</v>
      </c>
      <c r="B33" s="41"/>
      <c r="C33" s="41"/>
      <c r="D33" s="41"/>
      <c r="E33" s="41"/>
      <c r="F33" s="41"/>
      <c r="G33" s="42"/>
      <c r="H33" s="43">
        <v>1774</v>
      </c>
      <c r="I33" s="44"/>
      <c r="J33" s="44"/>
      <c r="K33" s="44"/>
      <c r="L33" s="44"/>
      <c r="M33" s="44"/>
      <c r="N33" s="45"/>
    </row>
    <row r="34" spans="1:14" x14ac:dyDescent="0.25">
      <c r="A34" s="16" t="s">
        <v>13</v>
      </c>
      <c r="B34" s="46">
        <f>A33+H33</f>
        <v>4929.1499999999996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1:14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</row>
    <row r="36" spans="1:14" x14ac:dyDescent="0.25">
      <c r="A36" s="24" t="s">
        <v>35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5"/>
    </row>
    <row r="37" spans="1:14" x14ac:dyDescent="0.25">
      <c r="A37" s="24" t="s">
        <v>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5"/>
    </row>
    <row r="38" spans="1:14" x14ac:dyDescent="0.25">
      <c r="A38" s="24" t="s">
        <v>36</v>
      </c>
      <c r="B38" s="26"/>
      <c r="C38" s="26"/>
      <c r="D38" s="26"/>
      <c r="E38" s="26"/>
      <c r="F38" s="26"/>
      <c r="G38" s="25"/>
      <c r="H38" s="24" t="s">
        <v>29</v>
      </c>
      <c r="I38" s="26"/>
      <c r="J38" s="26"/>
      <c r="K38" s="26"/>
      <c r="L38" s="26"/>
      <c r="M38" s="26"/>
      <c r="N38" s="25"/>
    </row>
    <row r="39" spans="1:14" s="14" customFormat="1" ht="12.75" x14ac:dyDescent="0.2">
      <c r="A39" s="40">
        <v>370.41</v>
      </c>
      <c r="B39" s="41"/>
      <c r="C39" s="41"/>
      <c r="D39" s="41"/>
      <c r="E39" s="41"/>
      <c r="F39" s="41"/>
      <c r="G39" s="42"/>
      <c r="H39" s="43">
        <v>887</v>
      </c>
      <c r="I39" s="44"/>
      <c r="J39" s="44"/>
      <c r="K39" s="44"/>
      <c r="L39" s="44"/>
      <c r="M39" s="44"/>
      <c r="N39" s="45"/>
    </row>
    <row r="40" spans="1:14" x14ac:dyDescent="0.25">
      <c r="A40" s="16" t="s">
        <v>13</v>
      </c>
      <c r="B40" s="46">
        <f>A39+H39</f>
        <v>1257.4100000000001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</row>
    <row r="41" spans="1:14" x14ac:dyDescent="0.2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x14ac:dyDescent="0.25">
      <c r="A42" s="24" t="s">
        <v>37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</row>
    <row r="43" spans="1:14" x14ac:dyDescent="0.25">
      <c r="A43" s="24" t="s">
        <v>38</v>
      </c>
      <c r="B43" s="26"/>
      <c r="C43" s="26"/>
      <c r="D43" s="26"/>
      <c r="E43" s="26"/>
      <c r="F43" s="26"/>
      <c r="G43" s="26"/>
      <c r="H43" s="26"/>
      <c r="I43" s="26"/>
      <c r="J43" s="25"/>
      <c r="K43" s="24" t="s">
        <v>39</v>
      </c>
      <c r="L43" s="26"/>
      <c r="M43" s="26"/>
      <c r="N43" s="25"/>
    </row>
    <row r="44" spans="1:14" ht="19.5" customHeight="1" x14ac:dyDescent="0.25">
      <c r="A44" s="24" t="s">
        <v>40</v>
      </c>
      <c r="B44" s="26"/>
      <c r="C44" s="26"/>
      <c r="D44" s="26"/>
      <c r="E44" s="26"/>
      <c r="F44" s="26"/>
      <c r="G44" s="26"/>
      <c r="H44" s="26"/>
      <c r="I44" s="26"/>
      <c r="J44" s="25"/>
      <c r="K44" s="24" t="s">
        <v>40</v>
      </c>
      <c r="L44" s="26"/>
      <c r="M44" s="26"/>
      <c r="N44" s="25"/>
    </row>
    <row r="45" spans="1:14" ht="87.75" x14ac:dyDescent="0.25">
      <c r="A45" s="24" t="s">
        <v>41</v>
      </c>
      <c r="B45" s="26"/>
      <c r="C45" s="26"/>
      <c r="D45" s="26"/>
      <c r="E45" s="26"/>
      <c r="F45" s="25"/>
      <c r="G45" s="2" t="s">
        <v>42</v>
      </c>
      <c r="H45" s="2" t="s">
        <v>43</v>
      </c>
      <c r="I45" s="2" t="s">
        <v>16</v>
      </c>
      <c r="J45" s="2" t="s">
        <v>44</v>
      </c>
      <c r="K45" s="2" t="s">
        <v>45</v>
      </c>
      <c r="L45" s="2" t="s">
        <v>46</v>
      </c>
      <c r="M45" s="2" t="s">
        <v>47</v>
      </c>
      <c r="N45" s="2" t="s">
        <v>48</v>
      </c>
    </row>
    <row r="46" spans="1:14" ht="87.75" x14ac:dyDescent="0.25">
      <c r="A46" s="2" t="s">
        <v>49</v>
      </c>
      <c r="B46" s="2" t="s">
        <v>22</v>
      </c>
      <c r="C46" s="7"/>
      <c r="D46" s="2" t="s">
        <v>50</v>
      </c>
      <c r="E46" s="2" t="s">
        <v>51</v>
      </c>
      <c r="F46" s="2" t="s">
        <v>52</v>
      </c>
      <c r="G46" s="8">
        <v>-1</v>
      </c>
      <c r="H46" s="8">
        <v>-1</v>
      </c>
      <c r="I46" s="2" t="s">
        <v>53</v>
      </c>
      <c r="J46" s="8">
        <v>-1</v>
      </c>
      <c r="K46" s="2" t="s">
        <v>54</v>
      </c>
      <c r="L46" s="2" t="s">
        <v>55</v>
      </c>
      <c r="M46" s="2" t="s">
        <v>53</v>
      </c>
      <c r="N46" s="2" t="s">
        <v>56</v>
      </c>
    </row>
    <row r="47" spans="1:14" s="14" customFormat="1" ht="12.75" x14ac:dyDescent="0.2">
      <c r="A47" s="13">
        <v>118.88</v>
      </c>
      <c r="B47" s="13">
        <v>15.12</v>
      </c>
      <c r="C47" s="12"/>
      <c r="D47" s="13">
        <v>17.38</v>
      </c>
      <c r="E47" s="13">
        <v>1.94</v>
      </c>
      <c r="F47" s="13">
        <v>31.43</v>
      </c>
      <c r="G47" s="13">
        <v>1253.49</v>
      </c>
      <c r="H47" s="13">
        <v>75.17</v>
      </c>
      <c r="I47" s="11"/>
      <c r="J47" s="11"/>
      <c r="K47" s="13">
        <v>9394.74</v>
      </c>
      <c r="L47" s="13">
        <v>29.27</v>
      </c>
      <c r="M47" s="15">
        <v>3100</v>
      </c>
      <c r="N47" s="13">
        <v>41.16</v>
      </c>
    </row>
    <row r="48" spans="1:14" x14ac:dyDescent="0.25">
      <c r="A48" s="16" t="s">
        <v>13</v>
      </c>
      <c r="B48" s="46">
        <f>A47+B47+C47+D47+E47+F47+G47+H47+I47+J47+K47+L47+M47+N47</f>
        <v>14078.58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</row>
    <row r="49" spans="1:14" ht="15" customHeight="1" x14ac:dyDescent="0.25">
      <c r="A49" s="24" t="s">
        <v>57</v>
      </c>
      <c r="B49" s="26"/>
      <c r="C49" s="26"/>
      <c r="D49" s="28">
        <f>B13+B21+B27+B34+B40+B48</f>
        <v>58210.750000000007</v>
      </c>
      <c r="E49" s="28"/>
      <c r="F49" s="28"/>
      <c r="G49" s="28"/>
      <c r="H49" s="28"/>
      <c r="I49" s="28"/>
      <c r="J49" s="28"/>
      <c r="K49" s="28"/>
      <c r="L49" s="28"/>
      <c r="M49" s="28"/>
      <c r="N49" s="29"/>
    </row>
  </sheetData>
  <mergeCells count="74">
    <mergeCell ref="A9:F9"/>
    <mergeCell ref="G9:H9"/>
    <mergeCell ref="I9:N9"/>
    <mergeCell ref="A2:N2"/>
    <mergeCell ref="A4:N4"/>
    <mergeCell ref="A6:N6"/>
    <mergeCell ref="A7:N7"/>
    <mergeCell ref="A8:N8"/>
    <mergeCell ref="A10:D11"/>
    <mergeCell ref="E10:F11"/>
    <mergeCell ref="G10:H10"/>
    <mergeCell ref="I10:N11"/>
    <mergeCell ref="A12:D12"/>
    <mergeCell ref="E12:F12"/>
    <mergeCell ref="I12:N12"/>
    <mergeCell ref="B13:N13"/>
    <mergeCell ref="A14:N14"/>
    <mergeCell ref="A15:N15"/>
    <mergeCell ref="A16:N16"/>
    <mergeCell ref="A17:B17"/>
    <mergeCell ref="C17:G17"/>
    <mergeCell ref="I17:J17"/>
    <mergeCell ref="K17:N17"/>
    <mergeCell ref="I20:J20"/>
    <mergeCell ref="K20:L20"/>
    <mergeCell ref="A18:A19"/>
    <mergeCell ref="B18:B19"/>
    <mergeCell ref="D18:D19"/>
    <mergeCell ref="E18:E19"/>
    <mergeCell ref="F18:F19"/>
    <mergeCell ref="G18:G19"/>
    <mergeCell ref="H18:H19"/>
    <mergeCell ref="I18:J19"/>
    <mergeCell ref="K18:L19"/>
    <mergeCell ref="M18:M19"/>
    <mergeCell ref="N18:N19"/>
    <mergeCell ref="A30:N30"/>
    <mergeCell ref="B21:N21"/>
    <mergeCell ref="A22:N22"/>
    <mergeCell ref="A23:N23"/>
    <mergeCell ref="A24:G24"/>
    <mergeCell ref="H24:N24"/>
    <mergeCell ref="A25:G25"/>
    <mergeCell ref="H25:N25"/>
    <mergeCell ref="A26:G26"/>
    <mergeCell ref="H26:N26"/>
    <mergeCell ref="B27:N27"/>
    <mergeCell ref="A28:N28"/>
    <mergeCell ref="A29:N29"/>
    <mergeCell ref="A31:G31"/>
    <mergeCell ref="H31:N31"/>
    <mergeCell ref="A32:G32"/>
    <mergeCell ref="H32:N32"/>
    <mergeCell ref="A33:G33"/>
    <mergeCell ref="H33:N33"/>
    <mergeCell ref="A43:J43"/>
    <mergeCell ref="K43:N43"/>
    <mergeCell ref="B34:N34"/>
    <mergeCell ref="A35:N35"/>
    <mergeCell ref="A36:N36"/>
    <mergeCell ref="A37:N37"/>
    <mergeCell ref="A38:G38"/>
    <mergeCell ref="H38:N38"/>
    <mergeCell ref="A39:G39"/>
    <mergeCell ref="H39:N39"/>
    <mergeCell ref="B40:N40"/>
    <mergeCell ref="A41:N41"/>
    <mergeCell ref="A42:N42"/>
    <mergeCell ref="A44:J44"/>
    <mergeCell ref="K44:N44"/>
    <mergeCell ref="A45:F45"/>
    <mergeCell ref="B48:N48"/>
    <mergeCell ref="A49:C49"/>
    <mergeCell ref="D49:N4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</dc:creator>
  <cp:lastModifiedBy>User</cp:lastModifiedBy>
  <cp:lastPrinted>2021-11-17T06:28:12Z</cp:lastPrinted>
  <dcterms:created xsi:type="dcterms:W3CDTF">2020-08-06T12:21:50Z</dcterms:created>
  <dcterms:modified xsi:type="dcterms:W3CDTF">2021-11-17T06:28:16Z</dcterms:modified>
</cp:coreProperties>
</file>